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zneva.o.000\Desktop\Урай\меню с 01.12.2024\Меню 5 школа\"/>
    </mc:Choice>
  </mc:AlternateContent>
  <bookViews>
    <workbookView xWindow="-120" yWindow="-120" windowWidth="19410" windowHeight="11010"/>
  </bookViews>
  <sheets>
    <sheet name="1-4 завтрак обед" sheetId="1" r:id="rId1"/>
    <sheet name="1- 4 обед полдник" sheetId="2" r:id="rId2"/>
    <sheet name="5-11 завтрак обед" sheetId="3" r:id="rId3"/>
    <sheet name="5-11 обед 166" sheetId="4" r:id="rId4"/>
    <sheet name="5-11 обед полдник" sheetId="5" r:id="rId5"/>
  </sheets>
  <calcPr calcId="152511" refMode="R1C1"/>
</workbook>
</file>

<file path=xl/calcChain.xml><?xml version="1.0" encoding="utf-8"?>
<calcChain xmlns="http://schemas.openxmlformats.org/spreadsheetml/2006/main">
  <c r="H205" i="5" l="1"/>
  <c r="G205" i="5"/>
  <c r="F205" i="5"/>
  <c r="E205" i="5"/>
  <c r="D205" i="5"/>
  <c r="H200" i="5"/>
  <c r="G200" i="5"/>
  <c r="G206" i="5" s="1"/>
  <c r="F200" i="5"/>
  <c r="F206" i="5" s="1"/>
  <c r="E200" i="5"/>
  <c r="D200" i="5"/>
  <c r="H186" i="5"/>
  <c r="G186" i="5"/>
  <c r="F186" i="5"/>
  <c r="E186" i="5"/>
  <c r="D186" i="5"/>
  <c r="H181" i="5"/>
  <c r="G181" i="5"/>
  <c r="F181" i="5"/>
  <c r="F187" i="5" s="1"/>
  <c r="E181" i="5"/>
  <c r="E187" i="5" s="1"/>
  <c r="D181" i="5"/>
  <c r="H167" i="5"/>
  <c r="G167" i="5"/>
  <c r="F167" i="5"/>
  <c r="E167" i="5"/>
  <c r="D167" i="5"/>
  <c r="H161" i="5"/>
  <c r="H168" i="5" s="1"/>
  <c r="G161" i="5"/>
  <c r="F161" i="5"/>
  <c r="E161" i="5"/>
  <c r="E168" i="5" s="1"/>
  <c r="D161" i="5"/>
  <c r="D168" i="5" s="1"/>
  <c r="H146" i="5"/>
  <c r="G146" i="5"/>
  <c r="F146" i="5"/>
  <c r="E146" i="5"/>
  <c r="D146" i="5"/>
  <c r="H141" i="5"/>
  <c r="G141" i="5"/>
  <c r="F141" i="5"/>
  <c r="E141" i="5"/>
  <c r="D141" i="5"/>
  <c r="D147" i="5" s="1"/>
  <c r="H126" i="5"/>
  <c r="G126" i="5"/>
  <c r="F126" i="5"/>
  <c r="E126" i="5"/>
  <c r="D126" i="5"/>
  <c r="H121" i="5"/>
  <c r="G121" i="5"/>
  <c r="G127" i="5" s="1"/>
  <c r="F121" i="5"/>
  <c r="E121" i="5"/>
  <c r="D121" i="5"/>
  <c r="H105" i="5"/>
  <c r="G105" i="5"/>
  <c r="F105" i="5"/>
  <c r="E105" i="5"/>
  <c r="D105" i="5"/>
  <c r="H99" i="5"/>
  <c r="G99" i="5"/>
  <c r="F99" i="5"/>
  <c r="F106" i="5" s="1"/>
  <c r="E99" i="5"/>
  <c r="D99" i="5"/>
  <c r="H84" i="5"/>
  <c r="G84" i="5"/>
  <c r="F84" i="5"/>
  <c r="E84" i="5"/>
  <c r="D84" i="5"/>
  <c r="H79" i="5"/>
  <c r="G79" i="5"/>
  <c r="F79" i="5"/>
  <c r="E79" i="5"/>
  <c r="E85" i="5" s="1"/>
  <c r="D79" i="5"/>
  <c r="H64" i="5"/>
  <c r="G64" i="5"/>
  <c r="F64" i="5"/>
  <c r="E64" i="5"/>
  <c r="D64" i="5"/>
  <c r="H58" i="5"/>
  <c r="H65" i="5" s="1"/>
  <c r="G58" i="5"/>
  <c r="F58" i="5"/>
  <c r="F65" i="5" s="1"/>
  <c r="E58" i="5"/>
  <c r="D58" i="5"/>
  <c r="D65" i="5" s="1"/>
  <c r="H42" i="5"/>
  <c r="G42" i="5"/>
  <c r="F42" i="5"/>
  <c r="E42" i="5"/>
  <c r="D42" i="5"/>
  <c r="H37" i="5"/>
  <c r="G37" i="5"/>
  <c r="G43" i="5" s="1"/>
  <c r="F37" i="5"/>
  <c r="E37" i="5"/>
  <c r="E43" i="5" s="1"/>
  <c r="D37" i="5"/>
  <c r="H22" i="5"/>
  <c r="G22" i="5"/>
  <c r="F22" i="5"/>
  <c r="E22" i="5"/>
  <c r="D22" i="5"/>
  <c r="H17" i="5"/>
  <c r="G17" i="5"/>
  <c r="F17" i="5"/>
  <c r="E17" i="5"/>
  <c r="D17" i="5"/>
  <c r="G187" i="5" l="1"/>
  <c r="F168" i="5"/>
  <c r="H206" i="5"/>
  <c r="D206" i="5"/>
  <c r="D23" i="5"/>
  <c r="H147" i="5"/>
  <c r="F23" i="5"/>
  <c r="H23" i="5"/>
  <c r="G23" i="5"/>
  <c r="D43" i="5"/>
  <c r="H43" i="5"/>
  <c r="E65" i="5"/>
  <c r="E23" i="5"/>
  <c r="F43" i="5"/>
  <c r="G65" i="5"/>
  <c r="G85" i="5"/>
  <c r="F85" i="5"/>
  <c r="D106" i="5"/>
  <c r="H106" i="5"/>
  <c r="G106" i="5"/>
  <c r="E127" i="5"/>
  <c r="D127" i="5"/>
  <c r="H127" i="5"/>
  <c r="F147" i="5"/>
  <c r="E147" i="5"/>
  <c r="D85" i="5"/>
  <c r="H85" i="5"/>
  <c r="E106" i="5"/>
  <c r="F127" i="5"/>
  <c r="G147" i="5"/>
  <c r="G168" i="5"/>
  <c r="D187" i="5"/>
  <c r="D207" i="5" s="1"/>
  <c r="D208" i="5" s="1"/>
  <c r="H187" i="5"/>
  <c r="E206" i="5"/>
  <c r="H142" i="4"/>
  <c r="H143" i="4" s="1"/>
  <c r="G142" i="4"/>
  <c r="G143" i="4" s="1"/>
  <c r="F142" i="4"/>
  <c r="F143" i="4" s="1"/>
  <c r="E142" i="4"/>
  <c r="E143" i="4" s="1"/>
  <c r="D142" i="4"/>
  <c r="D143" i="4" s="1"/>
  <c r="H129" i="4"/>
  <c r="H130" i="4" s="1"/>
  <c r="G129" i="4"/>
  <c r="G130" i="4" s="1"/>
  <c r="F129" i="4"/>
  <c r="F130" i="4" s="1"/>
  <c r="E129" i="4"/>
  <c r="E130" i="4" s="1"/>
  <c r="D129" i="4"/>
  <c r="D130" i="4" s="1"/>
  <c r="H116" i="4"/>
  <c r="H117" i="4" s="1"/>
  <c r="G116" i="4"/>
  <c r="G117" i="4" s="1"/>
  <c r="F116" i="4"/>
  <c r="F117" i="4" s="1"/>
  <c r="E116" i="4"/>
  <c r="E117" i="4" s="1"/>
  <c r="D116" i="4"/>
  <c r="D117" i="4" s="1"/>
  <c r="H102" i="4"/>
  <c r="H103" i="4" s="1"/>
  <c r="G102" i="4"/>
  <c r="G103" i="4" s="1"/>
  <c r="F102" i="4"/>
  <c r="F103" i="4" s="1"/>
  <c r="E102" i="4"/>
  <c r="E103" i="4" s="1"/>
  <c r="D102" i="4"/>
  <c r="D103" i="4" s="1"/>
  <c r="H88" i="4"/>
  <c r="H89" i="4" s="1"/>
  <c r="G88" i="4"/>
  <c r="G89" i="4" s="1"/>
  <c r="F88" i="4"/>
  <c r="F89" i="4" s="1"/>
  <c r="E88" i="4"/>
  <c r="E89" i="4" s="1"/>
  <c r="D88" i="4"/>
  <c r="D89" i="4" s="1"/>
  <c r="H73" i="4"/>
  <c r="H74" i="4" s="1"/>
  <c r="G73" i="4"/>
  <c r="G74" i="4" s="1"/>
  <c r="F73" i="4"/>
  <c r="F74" i="4" s="1"/>
  <c r="E73" i="4"/>
  <c r="E74" i="4" s="1"/>
  <c r="D73" i="4"/>
  <c r="D74" i="4" s="1"/>
  <c r="H59" i="4"/>
  <c r="H60" i="4" s="1"/>
  <c r="G59" i="4"/>
  <c r="G60" i="4" s="1"/>
  <c r="F59" i="4"/>
  <c r="F60" i="4" s="1"/>
  <c r="E59" i="4"/>
  <c r="E60" i="4" s="1"/>
  <c r="D59" i="4"/>
  <c r="D60" i="4" s="1"/>
  <c r="H45" i="4"/>
  <c r="H46" i="4" s="1"/>
  <c r="G45" i="4"/>
  <c r="G46" i="4" s="1"/>
  <c r="F45" i="4"/>
  <c r="F46" i="4" s="1"/>
  <c r="E45" i="4"/>
  <c r="E46" i="4" s="1"/>
  <c r="D45" i="4"/>
  <c r="D46" i="4" s="1"/>
  <c r="H30" i="4"/>
  <c r="H31" i="4" s="1"/>
  <c r="G30" i="4"/>
  <c r="G31" i="4" s="1"/>
  <c r="F30" i="4"/>
  <c r="F31" i="4" s="1"/>
  <c r="E30" i="4"/>
  <c r="E31" i="4" s="1"/>
  <c r="D30" i="4"/>
  <c r="D31" i="4" s="1"/>
  <c r="H16" i="4"/>
  <c r="H17" i="4" s="1"/>
  <c r="G16" i="4"/>
  <c r="G17" i="4" s="1"/>
  <c r="F16" i="4"/>
  <c r="F17" i="4" s="1"/>
  <c r="E16" i="4"/>
  <c r="E17" i="4" s="1"/>
  <c r="D16" i="4"/>
  <c r="D17" i="4" s="1"/>
  <c r="E207" i="5" l="1"/>
  <c r="E208" i="5" s="1"/>
  <c r="H144" i="4"/>
  <c r="H145" i="4" s="1"/>
  <c r="F207" i="5"/>
  <c r="F208" i="5" s="1"/>
  <c r="D144" i="4"/>
  <c r="D145" i="4" s="1"/>
  <c r="G144" i="4"/>
  <c r="G145" i="4" s="1"/>
  <c r="G207" i="5"/>
  <c r="G208" i="5" s="1"/>
  <c r="H207" i="5"/>
  <c r="H208" i="5" s="1"/>
  <c r="E144" i="4"/>
  <c r="E145" i="4" s="1"/>
  <c r="F144" i="4"/>
  <c r="F145" i="4" s="1"/>
  <c r="H220" i="3"/>
  <c r="G220" i="3"/>
  <c r="F220" i="3"/>
  <c r="E220" i="3"/>
  <c r="D220" i="3"/>
  <c r="H211" i="3"/>
  <c r="H221" i="3" s="1"/>
  <c r="G211" i="3"/>
  <c r="F211" i="3"/>
  <c r="F221" i="3" s="1"/>
  <c r="E211" i="3"/>
  <c r="E221" i="3" s="1"/>
  <c r="D211" i="3"/>
  <c r="D221" i="3" s="1"/>
  <c r="H199" i="3"/>
  <c r="G199" i="3"/>
  <c r="F199" i="3"/>
  <c r="E199" i="3"/>
  <c r="D199" i="3"/>
  <c r="H190" i="3"/>
  <c r="H200" i="3" s="1"/>
  <c r="G190" i="3"/>
  <c r="F190" i="3"/>
  <c r="E190" i="3"/>
  <c r="D190" i="3"/>
  <c r="H178" i="3"/>
  <c r="H179" i="3" s="1"/>
  <c r="G178" i="3"/>
  <c r="F178" i="3"/>
  <c r="E178" i="3"/>
  <c r="D178" i="3"/>
  <c r="H168" i="3"/>
  <c r="G168" i="3"/>
  <c r="F168" i="3"/>
  <c r="E168" i="3"/>
  <c r="D168" i="3"/>
  <c r="D179" i="3" s="1"/>
  <c r="H157" i="3"/>
  <c r="G157" i="3"/>
  <c r="F157" i="3"/>
  <c r="E157" i="3"/>
  <c r="D157" i="3"/>
  <c r="H147" i="3"/>
  <c r="H158" i="3" s="1"/>
  <c r="G147" i="3"/>
  <c r="G158" i="3" s="1"/>
  <c r="F147" i="3"/>
  <c r="F158" i="3" s="1"/>
  <c r="E147" i="3"/>
  <c r="E158" i="3" s="1"/>
  <c r="D147" i="3"/>
  <c r="D158" i="3" s="1"/>
  <c r="H135" i="3"/>
  <c r="G135" i="3"/>
  <c r="F135" i="3"/>
  <c r="E135" i="3"/>
  <c r="D135" i="3"/>
  <c r="H124" i="3"/>
  <c r="H136" i="3" s="1"/>
  <c r="G124" i="3"/>
  <c r="G136" i="3" s="1"/>
  <c r="F124" i="3"/>
  <c r="E124" i="3"/>
  <c r="E136" i="3" s="1"/>
  <c r="D124" i="3"/>
  <c r="H113" i="3"/>
  <c r="G113" i="3"/>
  <c r="F113" i="3"/>
  <c r="E113" i="3"/>
  <c r="D113" i="3"/>
  <c r="H103" i="3"/>
  <c r="G103" i="3"/>
  <c r="F103" i="3"/>
  <c r="E103" i="3"/>
  <c r="D103" i="3"/>
  <c r="H92" i="3"/>
  <c r="G92" i="3"/>
  <c r="F92" i="3"/>
  <c r="E92" i="3"/>
  <c r="D92" i="3"/>
  <c r="H82" i="3"/>
  <c r="H93" i="3" s="1"/>
  <c r="G82" i="3"/>
  <c r="G93" i="3" s="1"/>
  <c r="F82" i="3"/>
  <c r="F93" i="3" s="1"/>
  <c r="E82" i="3"/>
  <c r="E93" i="3" s="1"/>
  <c r="D82" i="3"/>
  <c r="H69" i="3"/>
  <c r="G69" i="3"/>
  <c r="F69" i="3"/>
  <c r="E69" i="3"/>
  <c r="D69" i="3"/>
  <c r="H58" i="3"/>
  <c r="G58" i="3"/>
  <c r="G70" i="3" s="1"/>
  <c r="F58" i="3"/>
  <c r="F70" i="3" s="1"/>
  <c r="E58" i="3"/>
  <c r="D58" i="3"/>
  <c r="H46" i="3"/>
  <c r="G46" i="3"/>
  <c r="F46" i="3"/>
  <c r="E46" i="3"/>
  <c r="D46" i="3"/>
  <c r="H36" i="3"/>
  <c r="G36" i="3"/>
  <c r="G47" i="3" s="1"/>
  <c r="F36" i="3"/>
  <c r="E36" i="3"/>
  <c r="D36" i="3"/>
  <c r="H23" i="3"/>
  <c r="G23" i="3"/>
  <c r="F23" i="3"/>
  <c r="E23" i="3"/>
  <c r="D23" i="3"/>
  <c r="H15" i="3"/>
  <c r="H24" i="3" s="1"/>
  <c r="G15" i="3"/>
  <c r="G24" i="3" s="1"/>
  <c r="F15" i="3"/>
  <c r="E15" i="3"/>
  <c r="D15" i="3"/>
  <c r="D24" i="3" s="1"/>
  <c r="G200" i="3" l="1"/>
  <c r="D200" i="3"/>
  <c r="E200" i="3"/>
  <c r="E179" i="3"/>
  <c r="D136" i="3"/>
  <c r="E70" i="3"/>
  <c r="F136" i="3"/>
  <c r="D93" i="3"/>
  <c r="D114" i="3"/>
  <c r="G179" i="3"/>
  <c r="F114" i="3"/>
  <c r="E47" i="3"/>
  <c r="E24" i="3"/>
  <c r="E114" i="3"/>
  <c r="F47" i="3"/>
  <c r="H114" i="3"/>
  <c r="D47" i="3"/>
  <c r="H47" i="3"/>
  <c r="D70" i="3"/>
  <c r="H70" i="3"/>
  <c r="H222" i="3" s="1"/>
  <c r="H223" i="3" s="1"/>
  <c r="G114" i="3"/>
  <c r="F179" i="3"/>
  <c r="F200" i="3"/>
  <c r="G221" i="3"/>
  <c r="F24" i="3"/>
  <c r="D222" i="3"/>
  <c r="D223" i="3" s="1"/>
  <c r="G222" i="3"/>
  <c r="G223" i="3" s="1"/>
  <c r="E222" i="3"/>
  <c r="E223" i="3" s="1"/>
  <c r="H205" i="2"/>
  <c r="G205" i="2"/>
  <c r="F205" i="2"/>
  <c r="E205" i="2"/>
  <c r="D205" i="2"/>
  <c r="H200" i="2"/>
  <c r="G200" i="2"/>
  <c r="G206" i="2" s="1"/>
  <c r="F200" i="2"/>
  <c r="E200" i="2"/>
  <c r="E206" i="2" s="1"/>
  <c r="D200" i="2"/>
  <c r="H186" i="2"/>
  <c r="G186" i="2"/>
  <c r="F186" i="2"/>
  <c r="E186" i="2"/>
  <c r="D186" i="2"/>
  <c r="H181" i="2"/>
  <c r="H187" i="2" s="1"/>
  <c r="G181" i="2"/>
  <c r="F181" i="2"/>
  <c r="F187" i="2" s="1"/>
  <c r="E181" i="2"/>
  <c r="D181" i="2"/>
  <c r="D187" i="2" s="1"/>
  <c r="H167" i="2"/>
  <c r="G167" i="2"/>
  <c r="F167" i="2"/>
  <c r="E167" i="2"/>
  <c r="D167" i="2"/>
  <c r="H161" i="2"/>
  <c r="G161" i="2"/>
  <c r="G168" i="2" s="1"/>
  <c r="F161" i="2"/>
  <c r="E161" i="2"/>
  <c r="E168" i="2" s="1"/>
  <c r="D161" i="2"/>
  <c r="H146" i="2"/>
  <c r="G146" i="2"/>
  <c r="F146" i="2"/>
  <c r="E146" i="2"/>
  <c r="D146" i="2"/>
  <c r="H141" i="2"/>
  <c r="G141" i="2"/>
  <c r="G147" i="2" s="1"/>
  <c r="F141" i="2"/>
  <c r="F147" i="2" s="1"/>
  <c r="E141" i="2"/>
  <c r="D141" i="2"/>
  <c r="H126" i="2"/>
  <c r="G126" i="2"/>
  <c r="G127" i="2" s="1"/>
  <c r="F126" i="2"/>
  <c r="E126" i="2"/>
  <c r="D126" i="2"/>
  <c r="H121" i="2"/>
  <c r="G121" i="2"/>
  <c r="F121" i="2"/>
  <c r="F127" i="2" s="1"/>
  <c r="E121" i="2"/>
  <c r="E127" i="2" s="1"/>
  <c r="D121" i="2"/>
  <c r="H105" i="2"/>
  <c r="G105" i="2"/>
  <c r="F105" i="2"/>
  <c r="E105" i="2"/>
  <c r="D105" i="2"/>
  <c r="H99" i="2"/>
  <c r="H106" i="2" s="1"/>
  <c r="G99" i="2"/>
  <c r="F99" i="2"/>
  <c r="F106" i="2" s="1"/>
  <c r="E99" i="2"/>
  <c r="E106" i="2" s="1"/>
  <c r="D99" i="2"/>
  <c r="D106" i="2" s="1"/>
  <c r="H84" i="2"/>
  <c r="G84" i="2"/>
  <c r="F84" i="2"/>
  <c r="E84" i="2"/>
  <c r="D84" i="2"/>
  <c r="H79" i="2"/>
  <c r="H85" i="2" s="1"/>
  <c r="G79" i="2"/>
  <c r="G85" i="2" s="1"/>
  <c r="F79" i="2"/>
  <c r="E79" i="2"/>
  <c r="D79" i="2"/>
  <c r="D85" i="2" s="1"/>
  <c r="D65" i="2"/>
  <c r="H64" i="2"/>
  <c r="H65" i="2" s="1"/>
  <c r="G64" i="2"/>
  <c r="F64" i="2"/>
  <c r="E64" i="2"/>
  <c r="D64" i="2"/>
  <c r="H58" i="2"/>
  <c r="G58" i="2"/>
  <c r="F58" i="2"/>
  <c r="F65" i="2" s="1"/>
  <c r="E58" i="2"/>
  <c r="D58" i="2"/>
  <c r="H42" i="2"/>
  <c r="G42" i="2"/>
  <c r="F42" i="2"/>
  <c r="E42" i="2"/>
  <c r="D42" i="2"/>
  <c r="H37" i="2"/>
  <c r="G37" i="2"/>
  <c r="G43" i="2" s="1"/>
  <c r="F37" i="2"/>
  <c r="F43" i="2" s="1"/>
  <c r="E37" i="2"/>
  <c r="E43" i="2" s="1"/>
  <c r="D37" i="2"/>
  <c r="H22" i="2"/>
  <c r="G22" i="2"/>
  <c r="F22" i="2"/>
  <c r="E22" i="2"/>
  <c r="D22" i="2"/>
  <c r="H17" i="2"/>
  <c r="H23" i="2" s="1"/>
  <c r="G17" i="2"/>
  <c r="F17" i="2"/>
  <c r="F23" i="2" s="1"/>
  <c r="E17" i="2"/>
  <c r="E23" i="2" s="1"/>
  <c r="D17" i="2"/>
  <c r="D23" i="2" s="1"/>
  <c r="E220" i="1"/>
  <c r="F220" i="1"/>
  <c r="G220" i="1"/>
  <c r="H220" i="1"/>
  <c r="D220" i="1"/>
  <c r="E211" i="1"/>
  <c r="F211" i="1"/>
  <c r="G211" i="1"/>
  <c r="H211" i="1"/>
  <c r="D211" i="1"/>
  <c r="D221" i="1" s="1"/>
  <c r="E199" i="1"/>
  <c r="F199" i="1"/>
  <c r="G199" i="1"/>
  <c r="H199" i="1"/>
  <c r="D199" i="1"/>
  <c r="E190" i="1"/>
  <c r="F190" i="1"/>
  <c r="G190" i="1"/>
  <c r="H190" i="1"/>
  <c r="D190" i="1"/>
  <c r="E178" i="1"/>
  <c r="F178" i="1"/>
  <c r="G178" i="1"/>
  <c r="H178" i="1"/>
  <c r="D178" i="1"/>
  <c r="E168" i="1"/>
  <c r="F168" i="1"/>
  <c r="G168" i="1"/>
  <c r="H168" i="1"/>
  <c r="D168" i="1"/>
  <c r="E157" i="1"/>
  <c r="F157" i="1"/>
  <c r="G157" i="1"/>
  <c r="H157" i="1"/>
  <c r="D157" i="1"/>
  <c r="E147" i="1"/>
  <c r="F147" i="1"/>
  <c r="G147" i="1"/>
  <c r="H147" i="1"/>
  <c r="D147" i="1"/>
  <c r="E135" i="1"/>
  <c r="F135" i="1"/>
  <c r="G135" i="1"/>
  <c r="H135" i="1"/>
  <c r="D135" i="1"/>
  <c r="E124" i="1"/>
  <c r="F124" i="1"/>
  <c r="G124" i="1"/>
  <c r="G136" i="1" s="1"/>
  <c r="H124" i="1"/>
  <c r="D124" i="1"/>
  <c r="E113" i="1"/>
  <c r="F113" i="1"/>
  <c r="G113" i="1"/>
  <c r="H113" i="1"/>
  <c r="D113" i="1"/>
  <c r="E103" i="1"/>
  <c r="F103" i="1"/>
  <c r="G103" i="1"/>
  <c r="G114" i="1" s="1"/>
  <c r="H103" i="1"/>
  <c r="D103" i="1"/>
  <c r="E92" i="1"/>
  <c r="F92" i="1"/>
  <c r="G92" i="1"/>
  <c r="H92" i="1"/>
  <c r="D92" i="1"/>
  <c r="E82" i="1"/>
  <c r="E93" i="1" s="1"/>
  <c r="F82" i="1"/>
  <c r="G82" i="1"/>
  <c r="H82" i="1"/>
  <c r="D82" i="1"/>
  <c r="E69" i="1"/>
  <c r="F69" i="1"/>
  <c r="G69" i="1"/>
  <c r="H69" i="1"/>
  <c r="D69" i="1"/>
  <c r="E58" i="1"/>
  <c r="F58" i="1"/>
  <c r="G58" i="1"/>
  <c r="G70" i="1" s="1"/>
  <c r="H58" i="1"/>
  <c r="D58" i="1"/>
  <c r="D70" i="1" s="1"/>
  <c r="E46" i="1"/>
  <c r="F46" i="1"/>
  <c r="G46" i="1"/>
  <c r="H46" i="1"/>
  <c r="D46" i="1"/>
  <c r="E36" i="1"/>
  <c r="F36" i="1"/>
  <c r="G36" i="1"/>
  <c r="G47" i="1" s="1"/>
  <c r="H36" i="1"/>
  <c r="D36" i="1"/>
  <c r="D47" i="1" s="1"/>
  <c r="E23" i="1"/>
  <c r="F23" i="1"/>
  <c r="G23" i="1"/>
  <c r="H23" i="1"/>
  <c r="D23" i="1"/>
  <c r="E15" i="1"/>
  <c r="E24" i="1" s="1"/>
  <c r="F15" i="1"/>
  <c r="G15" i="1"/>
  <c r="H15" i="1"/>
  <c r="D15" i="1"/>
  <c r="D147" i="2" l="1"/>
  <c r="E85" i="2"/>
  <c r="F222" i="3"/>
  <c r="F223" i="3" s="1"/>
  <c r="G23" i="2"/>
  <c r="H147" i="2"/>
  <c r="D43" i="2"/>
  <c r="H43" i="2"/>
  <c r="D158" i="1"/>
  <c r="G221" i="1"/>
  <c r="G65" i="2"/>
  <c r="F221" i="1"/>
  <c r="D93" i="1"/>
  <c r="E221" i="1"/>
  <c r="E65" i="2"/>
  <c r="G93" i="1"/>
  <c r="E158" i="1"/>
  <c r="F85" i="2"/>
  <c r="G106" i="2"/>
  <c r="D127" i="2"/>
  <c r="H127" i="2"/>
  <c r="E147" i="2"/>
  <c r="F168" i="2"/>
  <c r="G187" i="2"/>
  <c r="D206" i="2"/>
  <c r="H206" i="2"/>
  <c r="D168" i="2"/>
  <c r="H168" i="2"/>
  <c r="E187" i="2"/>
  <c r="F206" i="2"/>
  <c r="H207" i="2"/>
  <c r="H208" i="2" s="1"/>
  <c r="E114" i="1"/>
  <c r="D114" i="1"/>
  <c r="H200" i="1"/>
  <c r="E200" i="1"/>
  <c r="D200" i="1"/>
  <c r="F47" i="1"/>
  <c r="F93" i="1"/>
  <c r="H114" i="1"/>
  <c r="F136" i="1"/>
  <c r="H158" i="1"/>
  <c r="E136" i="1"/>
  <c r="G158" i="1"/>
  <c r="D179" i="1"/>
  <c r="G200" i="1"/>
  <c r="H93" i="1"/>
  <c r="F114" i="1"/>
  <c r="F158" i="1"/>
  <c r="F200" i="1"/>
  <c r="H221" i="1"/>
  <c r="F70" i="1"/>
  <c r="E70" i="1"/>
  <c r="H179" i="1"/>
  <c r="D24" i="1"/>
  <c r="G179" i="1"/>
  <c r="H24" i="1"/>
  <c r="F179" i="1"/>
  <c r="G24" i="1"/>
  <c r="E179" i="1"/>
  <c r="F24" i="1"/>
  <c r="D136" i="1"/>
  <c r="H136" i="1"/>
  <c r="H47" i="1"/>
  <c r="E47" i="1"/>
  <c r="H70" i="1"/>
  <c r="G222" i="1" l="1"/>
  <c r="G223" i="1" s="1"/>
  <c r="D207" i="2"/>
  <c r="D208" i="2" s="1"/>
  <c r="F207" i="2"/>
  <c r="F208" i="2" s="1"/>
  <c r="E207" i="2"/>
  <c r="E208" i="2" s="1"/>
  <c r="G207" i="2"/>
  <c r="G208" i="2" s="1"/>
  <c r="F222" i="1"/>
  <c r="F223" i="1" s="1"/>
  <c r="E222" i="1"/>
  <c r="E223" i="1" s="1"/>
  <c r="D222" i="1"/>
  <c r="D223" i="1" s="1"/>
  <c r="H222" i="1"/>
  <c r="H223" i="1" s="1"/>
</calcChain>
</file>

<file path=xl/sharedStrings.xml><?xml version="1.0" encoding="utf-8"?>
<sst xmlns="http://schemas.openxmlformats.org/spreadsheetml/2006/main" count="1510" uniqueCount="142">
  <si>
    <t>Меню приготавливаемых блюд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</si>
  <si>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</si>
  <si>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</si>
  <si>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</si>
  <si>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</si>
  <si>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</si>
  <si>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</si>
  <si>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</si>
  <si>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</si>
  <si>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</si>
  <si>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</si>
  <si>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</si>
  <si>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</si>
  <si>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</si>
  <si>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</si>
  <si>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Бутерброд горячий с сыром</t>
  </si>
  <si>
    <t>Каша (пшено,рис) жидкая  молочная с маслом сливочным</t>
  </si>
  <si>
    <t>Какао с молоком</t>
  </si>
  <si>
    <t>Мандарины</t>
  </si>
  <si>
    <t>Итого за Завтрак</t>
  </si>
  <si>
    <t>Обед</t>
  </si>
  <si>
    <t>Салат из отварных овощей с зеленым горошком и яйцом</t>
  </si>
  <si>
    <t>Компот из смеси сухофруктов</t>
  </si>
  <si>
    <t>Итого за Обед</t>
  </si>
  <si>
    <t>Итого за день</t>
  </si>
  <si>
    <t>(лист 2)</t>
  </si>
  <si>
    <t>вторник</t>
  </si>
  <si>
    <t>Пюре картофельное</t>
  </si>
  <si>
    <t>Чай с лимоном*</t>
  </si>
  <si>
    <t>Яблоки свежие</t>
  </si>
  <si>
    <t>Щи из свежей капусты с картофелем со сметаной</t>
  </si>
  <si>
    <t>Мясо говядины отварное</t>
  </si>
  <si>
    <t>Каша гречневая рассыпчатая</t>
  </si>
  <si>
    <t>(лист 3)</t>
  </si>
  <si>
    <t>среда</t>
  </si>
  <si>
    <t>Гуляш из мяса говядины</t>
  </si>
  <si>
    <t>Макаронные изделия отварные с маслом</t>
  </si>
  <si>
    <t>Чай с сахаром</t>
  </si>
  <si>
    <t>Салат из отварного картофеля, моркови с репчатым луком, соленым огурцом, горошком и растительным маслом, Степной</t>
  </si>
  <si>
    <t>Суп картофельный с бобовыми</t>
  </si>
  <si>
    <t>Мясо кур отварное (для первых блюд)</t>
  </si>
  <si>
    <t>Гренки из пшеничного хлеба</t>
  </si>
  <si>
    <t>Рис припущенный с овощами</t>
  </si>
  <si>
    <t>Напиток из плодов шиповника</t>
  </si>
  <si>
    <t>(лист 4)</t>
  </si>
  <si>
    <t>четверг</t>
  </si>
  <si>
    <t>Соус томатный</t>
  </si>
  <si>
    <t>Чай с молоком</t>
  </si>
  <si>
    <t>Салат из кукурузы с яйцом и луком</t>
  </si>
  <si>
    <t>Борщ с капустой,картофелем и сметаной</t>
  </si>
  <si>
    <t>Рыба «Лакомка»</t>
  </si>
  <si>
    <t>Компот из кураги</t>
  </si>
  <si>
    <t>(лист 5)</t>
  </si>
  <si>
    <t>пятница</t>
  </si>
  <si>
    <t>Булочка дорожная.</t>
  </si>
  <si>
    <t>Винегрет овощной с соленым огурцом</t>
  </si>
  <si>
    <t>Рассольник ленинградский со сметаной</t>
  </si>
  <si>
    <t>Шницель из птицы</t>
  </si>
  <si>
    <t>(лист 6)</t>
  </si>
  <si>
    <t>Каша пшенная молочная жидкая с маслом сливочным</t>
  </si>
  <si>
    <t>Чай с лимоном</t>
  </si>
  <si>
    <t>Котлета рубленная из филе кур</t>
  </si>
  <si>
    <t>(лист 7)</t>
  </si>
  <si>
    <t>Птица запеченная со сметаной *</t>
  </si>
  <si>
    <t>Чай с шиповником</t>
  </si>
  <si>
    <t>Рис припущенный</t>
  </si>
  <si>
    <t>(лист 8)</t>
  </si>
  <si>
    <t>Бефстроганов из говядины</t>
  </si>
  <si>
    <t>(лист 9)</t>
  </si>
  <si>
    <t>Салат Рыжик</t>
  </si>
  <si>
    <t>Солянка домашняя со сметаной</t>
  </si>
  <si>
    <t>Шашлык из куры</t>
  </si>
  <si>
    <t>(лист 10)</t>
  </si>
  <si>
    <t>Биточек "Уральский"  мясо-капустный</t>
  </si>
  <si>
    <t>Свекольник со сметаной</t>
  </si>
  <si>
    <t>Итого за период</t>
  </si>
  <si>
    <t>Среднее значение за период</t>
  </si>
  <si>
    <t>Составил</t>
  </si>
  <si>
    <t>Утвердил</t>
  </si>
  <si>
    <t>__________________</t>
  </si>
  <si>
    <t>Пудинг творожно-манный с сгущенным молоком 150/30</t>
  </si>
  <si>
    <t>Суфле из творога с сгущенным молоком 150/30</t>
  </si>
  <si>
    <t>Печень по-строгановски</t>
  </si>
  <si>
    <t>Гуляш из мяса свинины</t>
  </si>
  <si>
    <t>Суп с крупой пшенной "Волна" со сметаной</t>
  </si>
  <si>
    <t>Морс ягодный (смородина)</t>
  </si>
  <si>
    <t>Жаркое по-домашнему (свинина)</t>
  </si>
  <si>
    <t>Плов с мясом говядина</t>
  </si>
  <si>
    <t>Котлета Детская мясная свинина</t>
  </si>
  <si>
    <t>Тефтели мясные с луком с соусом красным свинина/говядина</t>
  </si>
  <si>
    <t>Котлета рыбная Дружба свинина/минтай</t>
  </si>
  <si>
    <t>Хлеб пшеничный витаминизированный</t>
  </si>
  <si>
    <t>Хлеб ржаной витаминизированный</t>
  </si>
  <si>
    <t>Суп картофельный с мясными фрикадельками</t>
  </si>
  <si>
    <t>Согласовано:</t>
  </si>
  <si>
    <t>Утверждаю директор</t>
  </si>
  <si>
    <t>Директор МБОУ СОШ №5</t>
  </si>
  <si>
    <t xml:space="preserve">  ООО "Азбука питания"</t>
  </si>
  <si>
    <t>_____________Л.Р. Зорина</t>
  </si>
  <si>
    <t xml:space="preserve"> Селезнева Ольга Александровна</t>
  </si>
  <si>
    <t>Компот из ягод (вишня)</t>
  </si>
  <si>
    <t>Напиток Ягодка (смородина)</t>
  </si>
  <si>
    <t>Суп картофельный с мясными фрикадельками*</t>
  </si>
  <si>
    <t>Плов с мясом</t>
  </si>
  <si>
    <t>Полдник</t>
  </si>
  <si>
    <t>Пицца с курицей и консерв огурцами</t>
  </si>
  <si>
    <t>Итого за Полдник</t>
  </si>
  <si>
    <t>Эчпочмак</t>
  </si>
  <si>
    <t>Сок натуральный</t>
  </si>
  <si>
    <t>Йогурт порционный</t>
  </si>
  <si>
    <t>Тефтели мясные с луком с соусом красным</t>
  </si>
  <si>
    <t>Печенье детское (конд изд)</t>
  </si>
  <si>
    <t>Курник с курицей</t>
  </si>
  <si>
    <t>Напиток Ягодка</t>
  </si>
  <si>
    <t>Апельсины</t>
  </si>
  <si>
    <t>Сырная палочка</t>
  </si>
  <si>
    <t>Хачапури из теста слоеного*</t>
  </si>
  <si>
    <t>Сочень с творогом из песочного теста</t>
  </si>
  <si>
    <t>Плюшка Московская</t>
  </si>
  <si>
    <t>Котлета Детская мясная</t>
  </si>
  <si>
    <t>Пудинг творожно-манный с молоком сгущенным 190/30</t>
  </si>
  <si>
    <t>Суфле из творога с молоком сгущенным 200/30</t>
  </si>
  <si>
    <t>Плов с мясом (говядина)</t>
  </si>
  <si>
    <t>Снежок</t>
  </si>
  <si>
    <t>Кефир</t>
  </si>
  <si>
    <t>Жаркое по-домашнему свинина</t>
  </si>
  <si>
    <t xml:space="preserve">Птица запеченная со сметаной </t>
  </si>
  <si>
    <t>Селезнева Ольга Александровна</t>
  </si>
  <si>
    <t>Салат из свеклы с чесноком</t>
  </si>
  <si>
    <t>Маринад овощной</t>
  </si>
  <si>
    <t>Салат Бурячок</t>
  </si>
  <si>
    <t>Огурцы соленые</t>
  </si>
  <si>
    <t>Е.А. Широканова</t>
  </si>
  <si>
    <t>__________Е.А. Широканова</t>
  </si>
  <si>
    <t xml:space="preserve">5-11 кл Комлекс (завтрак, обед)414 р. </t>
  </si>
  <si>
    <t xml:space="preserve">5-11 кл Обед 166 руб. </t>
  </si>
  <si>
    <t xml:space="preserve">5-11 кл Комлекс (обед,полдник)414 р. </t>
  </si>
  <si>
    <t>Возраст</t>
  </si>
  <si>
    <t>7-11 лет</t>
  </si>
  <si>
    <t>Сезон:</t>
  </si>
  <si>
    <t>01.12-31.03</t>
  </si>
  <si>
    <t>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</si>
</sst>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8"/>
      <name val="Arial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4" fontId="0" fillId="0" borderId="5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 wrapText="1"/>
    </xf>
    <xf numFmtId="0" fontId="4" fillId="0" borderId="10" xfId="1" applyBorder="1" applyAlignment="1">
      <alignment horizontal="center" vertical="top" wrapText="1"/>
    </xf>
    <xf numFmtId="0" fontId="4" fillId="0" borderId="10" xfId="1" applyBorder="1" applyAlignment="1">
      <alignment horizontal="center" vertical="top"/>
    </xf>
    <xf numFmtId="3" fontId="4" fillId="0" borderId="10" xfId="1" applyNumberForma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 indent="1"/>
    </xf>
    <xf numFmtId="0" fontId="4" fillId="0" borderId="10" xfId="3" applyNumberFormat="1" applyFont="1" applyBorder="1" applyAlignment="1">
      <alignment horizontal="center" vertical="top" wrapText="1"/>
    </xf>
    <xf numFmtId="0" fontId="4" fillId="0" borderId="10" xfId="3" applyNumberFormat="1" applyFont="1" applyBorder="1" applyAlignment="1">
      <alignment horizontal="center" vertical="top"/>
    </xf>
    <xf numFmtId="3" fontId="4" fillId="0" borderId="10" xfId="3" applyNumberFormat="1" applyFont="1" applyBorder="1" applyAlignment="1">
      <alignment horizontal="center" vertical="top"/>
    </xf>
    <xf numFmtId="0" fontId="4" fillId="0" borderId="10" xfId="4" applyNumberFormat="1" applyFont="1" applyBorder="1" applyAlignment="1">
      <alignment horizontal="center" vertical="top" wrapText="1"/>
    </xf>
    <xf numFmtId="0" fontId="4" fillId="0" borderId="10" xfId="4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left" indent="1"/>
    </xf>
    <xf numFmtId="0" fontId="0" fillId="0" borderId="5" xfId="0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10" xfId="3" applyNumberFormat="1" applyFont="1" applyBorder="1" applyAlignment="1">
      <alignment vertical="top" wrapText="1"/>
    </xf>
    <xf numFmtId="0" fontId="4" fillId="0" borderId="10" xfId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0" borderId="7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0" xfId="4" applyNumberFormat="1" applyFont="1" applyBorder="1" applyAlignment="1">
      <alignment vertical="top" wrapText="1"/>
    </xf>
  </cellXfs>
  <cellStyles count="5">
    <cellStyle name="Обычный" xfId="0" builtinId="0"/>
    <cellStyle name="Обычный 2" xfId="2"/>
    <cellStyle name="Обычный_1-4 завтрак обед" xfId="3"/>
    <cellStyle name="Обычный_5-11 завтрак обед" xfId="4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225"/>
  <sheetViews>
    <sheetView tabSelected="1" topLeftCell="A7" zoomScaleNormal="100" workbookViewId="0">
      <selection activeCell="L32" sqref="L32"/>
    </sheetView>
  </sheetViews>
  <sheetFormatPr defaultColWidth="10.5" defaultRowHeight="11.45" customHeight="1" x14ac:dyDescent="0.2"/>
  <cols>
    <col min="1" max="1" width="12.1640625" style="1" customWidth="1"/>
    <col min="2" max="2" width="12.83203125" style="1" customWidth="1"/>
    <col min="3" max="3" width="22" style="1" customWidth="1"/>
    <col min="4" max="4" width="10.5" style="1" customWidth="1"/>
    <col min="5" max="8" width="11.6640625" style="1" customWidth="1"/>
    <col min="9" max="9" width="12.6640625" style="1" customWidth="1"/>
  </cols>
  <sheetData>
    <row r="1" spans="1:15" ht="18.75" customHeight="1" x14ac:dyDescent="0.25">
      <c r="A1" s="19" t="s">
        <v>94</v>
      </c>
      <c r="B1" s="20"/>
      <c r="C1" s="20"/>
      <c r="D1" s="20"/>
      <c r="E1" s="20"/>
      <c r="F1" s="20"/>
      <c r="G1" s="20"/>
      <c r="H1" s="20"/>
      <c r="I1" s="21" t="s">
        <v>95</v>
      </c>
      <c r="J1" s="22"/>
      <c r="K1" s="22"/>
      <c r="L1" s="22"/>
      <c r="M1" s="23"/>
      <c r="O1" s="22"/>
    </row>
    <row r="2" spans="1:15" ht="18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1" t="s">
        <v>97</v>
      </c>
      <c r="J2" s="24"/>
      <c r="K2" s="24"/>
      <c r="L2" s="24"/>
      <c r="M2" s="23"/>
      <c r="O2" s="24"/>
    </row>
    <row r="3" spans="1:15" ht="19.5" customHeight="1" x14ac:dyDescent="0.25">
      <c r="A3" s="20" t="s">
        <v>98</v>
      </c>
      <c r="B3" s="20"/>
      <c r="C3" s="20"/>
      <c r="D3" s="20"/>
      <c r="E3" s="20"/>
      <c r="F3" s="20"/>
      <c r="G3" s="35"/>
      <c r="H3" s="20"/>
      <c r="I3" s="21" t="s">
        <v>132</v>
      </c>
      <c r="J3" s="24"/>
      <c r="K3" s="24"/>
      <c r="L3" s="24"/>
      <c r="M3" s="23"/>
      <c r="O3" s="24"/>
    </row>
    <row r="4" spans="1:15" ht="11.1" customHeight="1" x14ac:dyDescent="0.2">
      <c r="E4" s="36"/>
      <c r="F4" s="37"/>
      <c r="G4" s="37"/>
      <c r="H4" s="37"/>
      <c r="I4" s="37"/>
    </row>
    <row r="5" spans="1:15" ht="15.95" customHeight="1" x14ac:dyDescent="0.25">
      <c r="A5" s="38" t="s">
        <v>0</v>
      </c>
      <c r="B5" s="38"/>
      <c r="C5" s="38"/>
      <c r="D5" s="38"/>
      <c r="E5" s="38"/>
      <c r="F5" s="38"/>
      <c r="G5" s="38"/>
      <c r="H5" s="38"/>
      <c r="I5" s="38"/>
    </row>
    <row r="6" spans="1:15" ht="11.1" customHeight="1" x14ac:dyDescent="0.2">
      <c r="A6" s="3"/>
      <c r="D6" s="4" t="s">
        <v>1</v>
      </c>
      <c r="E6" s="1" t="s">
        <v>2</v>
      </c>
      <c r="G6" s="4" t="s">
        <v>3</v>
      </c>
      <c r="H6" s="1" t="s">
        <v>4</v>
      </c>
    </row>
    <row r="7" spans="1:15" ht="11.1" customHeight="1" x14ac:dyDescent="0.2">
      <c r="A7" s="3"/>
      <c r="B7" s="34"/>
      <c r="C7" s="34"/>
      <c r="D7" s="4" t="s">
        <v>137</v>
      </c>
      <c r="E7" s="34" t="s">
        <v>138</v>
      </c>
      <c r="F7" s="34"/>
      <c r="G7" s="4" t="s">
        <v>139</v>
      </c>
      <c r="H7" s="34" t="s">
        <v>140</v>
      </c>
      <c r="I7" s="34"/>
    </row>
    <row r="8" spans="1:15" s="1" customFormat="1" ht="20.100000000000001" customHeight="1" x14ac:dyDescent="0.2">
      <c r="A8" s="39" t="s">
        <v>5</v>
      </c>
      <c r="B8" s="39" t="s">
        <v>6</v>
      </c>
      <c r="C8" s="39"/>
      <c r="D8" s="39" t="s">
        <v>7</v>
      </c>
      <c r="E8" s="43" t="s">
        <v>8</v>
      </c>
      <c r="F8" s="43"/>
      <c r="G8" s="43"/>
      <c r="H8" s="39" t="s">
        <v>9</v>
      </c>
      <c r="I8" s="39" t="s">
        <v>10</v>
      </c>
    </row>
    <row r="9" spans="1:15" s="1" customFormat="1" ht="21.95" customHeight="1" x14ac:dyDescent="0.2">
      <c r="A9" s="40"/>
      <c r="B9" s="41"/>
      <c r="C9" s="42"/>
      <c r="D9" s="40"/>
      <c r="E9" s="5" t="s">
        <v>11</v>
      </c>
      <c r="F9" s="5" t="s">
        <v>12</v>
      </c>
      <c r="G9" s="5" t="s">
        <v>13</v>
      </c>
      <c r="H9" s="40"/>
      <c r="I9" s="40"/>
    </row>
    <row r="10" spans="1:15" ht="11.1" customHeight="1" x14ac:dyDescent="0.2">
      <c r="A10" s="6" t="s">
        <v>14</v>
      </c>
      <c r="B10" s="44"/>
      <c r="C10" s="44"/>
      <c r="D10" s="7"/>
      <c r="E10" s="7"/>
      <c r="F10" s="7"/>
      <c r="G10" s="7"/>
      <c r="H10" s="7"/>
      <c r="I10" s="8"/>
    </row>
    <row r="11" spans="1:15" ht="11.1" customHeight="1" x14ac:dyDescent="0.2">
      <c r="B11" s="45" t="s">
        <v>15</v>
      </c>
      <c r="C11" s="45"/>
      <c r="D11" s="9">
        <v>60</v>
      </c>
      <c r="E11" s="10">
        <v>8.1199999999999992</v>
      </c>
      <c r="F11" s="10">
        <v>12</v>
      </c>
      <c r="G11" s="10">
        <v>14.81</v>
      </c>
      <c r="H11" s="10">
        <v>197</v>
      </c>
      <c r="I11" s="10">
        <v>10</v>
      </c>
    </row>
    <row r="12" spans="1:15" ht="21.95" customHeight="1" x14ac:dyDescent="0.2">
      <c r="B12" s="45" t="s">
        <v>16</v>
      </c>
      <c r="C12" s="45"/>
      <c r="D12" s="9">
        <v>200</v>
      </c>
      <c r="E12" s="10">
        <v>4.34</v>
      </c>
      <c r="F12" s="10">
        <v>5</v>
      </c>
      <c r="G12" s="10">
        <v>38.299999999999997</v>
      </c>
      <c r="H12" s="10">
        <v>214.6</v>
      </c>
      <c r="I12" s="10">
        <v>848</v>
      </c>
    </row>
    <row r="13" spans="1:15" ht="11.1" customHeight="1" x14ac:dyDescent="0.2">
      <c r="B13" s="45" t="s">
        <v>17</v>
      </c>
      <c r="C13" s="45"/>
      <c r="D13" s="9">
        <v>200</v>
      </c>
      <c r="E13" s="10">
        <v>3.87</v>
      </c>
      <c r="F13" s="10">
        <v>4</v>
      </c>
      <c r="G13" s="10">
        <v>20.079999999999998</v>
      </c>
      <c r="H13" s="10">
        <v>109.45</v>
      </c>
      <c r="I13" s="10">
        <v>919</v>
      </c>
    </row>
    <row r="14" spans="1:15" ht="11.1" customHeight="1" x14ac:dyDescent="0.2">
      <c r="B14" s="45" t="s">
        <v>18</v>
      </c>
      <c r="C14" s="45"/>
      <c r="D14" s="9">
        <v>150</v>
      </c>
      <c r="E14" s="10">
        <v>1.2</v>
      </c>
      <c r="F14" s="10"/>
      <c r="G14" s="10">
        <v>11.25</v>
      </c>
      <c r="H14" s="10">
        <v>57</v>
      </c>
      <c r="I14" s="10">
        <v>975</v>
      </c>
    </row>
    <row r="15" spans="1:15" ht="11.1" customHeight="1" x14ac:dyDescent="0.2">
      <c r="A15" s="46" t="s">
        <v>19</v>
      </c>
      <c r="B15" s="46"/>
      <c r="C15" s="46"/>
      <c r="D15" s="9">
        <f>SUM(D11:D14)</f>
        <v>610</v>
      </c>
      <c r="E15" s="9">
        <f t="shared" ref="E15:H15" si="0">SUM(E11:E14)</f>
        <v>17.529999999999998</v>
      </c>
      <c r="F15" s="9">
        <f t="shared" si="0"/>
        <v>21</v>
      </c>
      <c r="G15" s="9">
        <f t="shared" si="0"/>
        <v>84.44</v>
      </c>
      <c r="H15" s="9">
        <f t="shared" si="0"/>
        <v>578.05000000000007</v>
      </c>
      <c r="I15" s="10"/>
    </row>
    <row r="16" spans="1:15" ht="11.1" customHeight="1" x14ac:dyDescent="0.2">
      <c r="A16" s="6" t="s">
        <v>20</v>
      </c>
      <c r="B16" s="44"/>
      <c r="C16" s="44"/>
      <c r="D16" s="7"/>
      <c r="E16" s="7"/>
      <c r="F16" s="7"/>
      <c r="G16" s="7"/>
      <c r="H16" s="7"/>
      <c r="I16" s="8"/>
    </row>
    <row r="17" spans="1:9" ht="11.25" customHeight="1" x14ac:dyDescent="0.2">
      <c r="B17" s="47" t="s">
        <v>69</v>
      </c>
      <c r="C17" s="47"/>
      <c r="D17" s="29">
        <v>60</v>
      </c>
      <c r="E17" s="30">
        <v>3.71</v>
      </c>
      <c r="F17" s="30">
        <v>8</v>
      </c>
      <c r="G17" s="30">
        <v>2.57</v>
      </c>
      <c r="H17" s="30">
        <v>95.9</v>
      </c>
      <c r="I17" s="30">
        <v>75</v>
      </c>
    </row>
    <row r="18" spans="1:9" ht="21.95" customHeight="1" x14ac:dyDescent="0.2">
      <c r="B18" s="45" t="s">
        <v>93</v>
      </c>
      <c r="C18" s="45"/>
      <c r="D18" s="9">
        <v>200</v>
      </c>
      <c r="E18" s="10">
        <v>1.72</v>
      </c>
      <c r="F18" s="10">
        <v>2</v>
      </c>
      <c r="G18" s="10">
        <v>13.16</v>
      </c>
      <c r="H18" s="10">
        <v>79.099999999999994</v>
      </c>
      <c r="I18" s="10">
        <v>89</v>
      </c>
    </row>
    <row r="19" spans="1:9" ht="11.1" customHeight="1" x14ac:dyDescent="0.2">
      <c r="B19" s="45" t="s">
        <v>87</v>
      </c>
      <c r="C19" s="45"/>
      <c r="D19" s="9">
        <v>220</v>
      </c>
      <c r="E19" s="10">
        <v>21.49</v>
      </c>
      <c r="F19" s="10">
        <v>24</v>
      </c>
      <c r="G19" s="10">
        <v>44.69</v>
      </c>
      <c r="H19" s="10">
        <v>329</v>
      </c>
      <c r="I19" s="10">
        <v>444</v>
      </c>
    </row>
    <row r="20" spans="1:9" ht="11.1" customHeight="1" x14ac:dyDescent="0.2">
      <c r="B20" s="45" t="s">
        <v>22</v>
      </c>
      <c r="C20" s="45"/>
      <c r="D20" s="9">
        <v>200</v>
      </c>
      <c r="E20" s="10">
        <v>0.46</v>
      </c>
      <c r="F20" s="10"/>
      <c r="G20" s="10">
        <v>27.49</v>
      </c>
      <c r="H20" s="10">
        <v>115.7</v>
      </c>
      <c r="I20" s="10">
        <v>928</v>
      </c>
    </row>
    <row r="21" spans="1:9" ht="14.25" customHeight="1" x14ac:dyDescent="0.2">
      <c r="B21" s="45" t="s">
        <v>91</v>
      </c>
      <c r="C21" s="45"/>
      <c r="D21" s="9">
        <v>25</v>
      </c>
      <c r="E21" s="10">
        <v>2.0299999999999998</v>
      </c>
      <c r="F21" s="10"/>
      <c r="G21" s="10">
        <v>12.2</v>
      </c>
      <c r="H21" s="10">
        <v>60.5</v>
      </c>
      <c r="I21" s="10">
        <v>894.01</v>
      </c>
    </row>
    <row r="22" spans="1:9" ht="11.1" customHeight="1" x14ac:dyDescent="0.2">
      <c r="B22" s="45" t="s">
        <v>92</v>
      </c>
      <c r="C22" s="45"/>
      <c r="D22" s="9">
        <v>25</v>
      </c>
      <c r="E22" s="10">
        <v>2.13</v>
      </c>
      <c r="F22" s="10">
        <v>1</v>
      </c>
      <c r="G22" s="10">
        <v>10.63</v>
      </c>
      <c r="H22" s="10">
        <v>64.8</v>
      </c>
      <c r="I22" s="11">
        <v>1147</v>
      </c>
    </row>
    <row r="23" spans="1:9" ht="11.1" customHeight="1" x14ac:dyDescent="0.2">
      <c r="A23" s="46" t="s">
        <v>23</v>
      </c>
      <c r="B23" s="46"/>
      <c r="C23" s="46"/>
      <c r="D23" s="9">
        <f>SUM(D17:D22)</f>
        <v>730</v>
      </c>
      <c r="E23" s="9">
        <f t="shared" ref="E23:H23" si="1">SUM(E17:E22)</f>
        <v>31.54</v>
      </c>
      <c r="F23" s="9">
        <f t="shared" si="1"/>
        <v>35</v>
      </c>
      <c r="G23" s="9">
        <f t="shared" si="1"/>
        <v>110.74</v>
      </c>
      <c r="H23" s="9">
        <f t="shared" si="1"/>
        <v>745</v>
      </c>
      <c r="I23" s="10"/>
    </row>
    <row r="24" spans="1:9" s="1" customFormat="1" ht="11.1" customHeight="1" x14ac:dyDescent="0.2">
      <c r="A24" s="46" t="s">
        <v>24</v>
      </c>
      <c r="B24" s="46"/>
      <c r="C24" s="46"/>
      <c r="D24" s="12">
        <f>D15+D23</f>
        <v>1340</v>
      </c>
      <c r="E24" s="13">
        <f t="shared" ref="E24:H24" si="2">E15+E23</f>
        <v>49.069999999999993</v>
      </c>
      <c r="F24" s="13">
        <f t="shared" si="2"/>
        <v>56</v>
      </c>
      <c r="G24" s="13">
        <f t="shared" si="2"/>
        <v>195.18</v>
      </c>
      <c r="H24" s="13">
        <f t="shared" si="2"/>
        <v>1323.0500000000002</v>
      </c>
      <c r="I24" s="10"/>
    </row>
    <row r="25" spans="1:9" ht="11.1" customHeight="1" x14ac:dyDescent="0.2">
      <c r="E25" s="2"/>
      <c r="F25" s="2"/>
      <c r="G25" s="2"/>
      <c r="H25" s="2"/>
      <c r="I25" s="4" t="s">
        <v>25</v>
      </c>
    </row>
    <row r="26" spans="1:9" ht="11.1" customHeight="1" x14ac:dyDescent="0.2">
      <c r="A26" s="3"/>
      <c r="D26" s="4" t="s">
        <v>1</v>
      </c>
      <c r="E26" s="1">
        <v>1</v>
      </c>
      <c r="G26" s="4" t="s">
        <v>3</v>
      </c>
      <c r="H26" s="1" t="s">
        <v>26</v>
      </c>
    </row>
    <row r="27" spans="1:9" s="1" customFormat="1" ht="20.100000000000001" customHeight="1" x14ac:dyDescent="0.2">
      <c r="A27" s="39" t="s">
        <v>5</v>
      </c>
      <c r="B27" s="39" t="s">
        <v>6</v>
      </c>
      <c r="C27" s="39"/>
      <c r="D27" s="39" t="s">
        <v>7</v>
      </c>
      <c r="E27" s="43" t="s">
        <v>8</v>
      </c>
      <c r="F27" s="43"/>
      <c r="G27" s="43"/>
      <c r="H27" s="39" t="s">
        <v>9</v>
      </c>
      <c r="I27" s="39" t="s">
        <v>10</v>
      </c>
    </row>
    <row r="28" spans="1:9" s="1" customFormat="1" ht="21.95" customHeight="1" x14ac:dyDescent="0.2">
      <c r="A28" s="40"/>
      <c r="B28" s="41"/>
      <c r="C28" s="42"/>
      <c r="D28" s="40"/>
      <c r="E28" s="5" t="s">
        <v>11</v>
      </c>
      <c r="F28" s="5" t="s">
        <v>12</v>
      </c>
      <c r="G28" s="5" t="s">
        <v>13</v>
      </c>
      <c r="H28" s="40"/>
      <c r="I28" s="40"/>
    </row>
    <row r="29" spans="1:9" ht="11.1" customHeight="1" x14ac:dyDescent="0.2">
      <c r="A29" s="6" t="s">
        <v>14</v>
      </c>
      <c r="B29" s="44"/>
      <c r="C29" s="44"/>
      <c r="D29" s="7"/>
      <c r="E29" s="7"/>
      <c r="F29" s="7"/>
      <c r="G29" s="7"/>
      <c r="H29" s="7"/>
      <c r="I29" s="8"/>
    </row>
    <row r="30" spans="1:9" ht="11.1" customHeight="1" x14ac:dyDescent="0.2">
      <c r="B30" s="47" t="s">
        <v>131</v>
      </c>
      <c r="C30" s="47"/>
      <c r="D30" s="29">
        <v>30</v>
      </c>
      <c r="E30" s="30">
        <v>0.24</v>
      </c>
      <c r="F30" s="30"/>
      <c r="G30" s="30">
        <v>0.51</v>
      </c>
      <c r="H30" s="30">
        <v>3.9</v>
      </c>
      <c r="I30" s="31">
        <v>1006</v>
      </c>
    </row>
    <row r="31" spans="1:9" ht="22.5" customHeight="1" x14ac:dyDescent="0.2">
      <c r="B31" s="45" t="s">
        <v>90</v>
      </c>
      <c r="C31" s="45"/>
      <c r="D31" s="9">
        <v>80</v>
      </c>
      <c r="E31" s="10">
        <v>10.49</v>
      </c>
      <c r="F31" s="10">
        <v>4</v>
      </c>
      <c r="G31" s="10">
        <v>4.8600000000000003</v>
      </c>
      <c r="H31" s="10">
        <v>126.3</v>
      </c>
      <c r="I31" s="10">
        <v>830.01</v>
      </c>
    </row>
    <row r="32" spans="1:9" ht="11.1" customHeight="1" x14ac:dyDescent="0.2">
      <c r="B32" s="45" t="s">
        <v>27</v>
      </c>
      <c r="C32" s="45"/>
      <c r="D32" s="9">
        <v>140</v>
      </c>
      <c r="E32" s="10">
        <v>3.07</v>
      </c>
      <c r="F32" s="10">
        <v>5</v>
      </c>
      <c r="G32" s="10">
        <v>20.62</v>
      </c>
      <c r="H32" s="10">
        <v>137.80000000000001</v>
      </c>
      <c r="I32" s="10">
        <v>995</v>
      </c>
    </row>
    <row r="33" spans="1:9" ht="11.1" customHeight="1" x14ac:dyDescent="0.2">
      <c r="B33" s="45" t="s">
        <v>28</v>
      </c>
      <c r="C33" s="45"/>
      <c r="D33" s="9">
        <v>200</v>
      </c>
      <c r="E33" s="10">
        <v>0.06</v>
      </c>
      <c r="F33" s="10"/>
      <c r="G33" s="10">
        <v>15.16</v>
      </c>
      <c r="H33" s="10">
        <v>59.9</v>
      </c>
      <c r="I33" s="10">
        <v>686</v>
      </c>
    </row>
    <row r="34" spans="1:9" ht="11.1" customHeight="1" x14ac:dyDescent="0.2">
      <c r="B34" s="45" t="s">
        <v>91</v>
      </c>
      <c r="C34" s="45"/>
      <c r="D34" s="16">
        <v>30</v>
      </c>
      <c r="E34" s="17">
        <v>2.4300000000000002</v>
      </c>
      <c r="F34" s="17"/>
      <c r="G34" s="17">
        <v>14.64</v>
      </c>
      <c r="H34" s="17">
        <v>72.599999999999994</v>
      </c>
      <c r="I34" s="17">
        <v>897</v>
      </c>
    </row>
    <row r="35" spans="1:9" ht="11.1" customHeight="1" x14ac:dyDescent="0.2">
      <c r="B35" s="45" t="s">
        <v>29</v>
      </c>
      <c r="C35" s="45"/>
      <c r="D35" s="9">
        <v>150</v>
      </c>
      <c r="E35" s="10">
        <v>0.6</v>
      </c>
      <c r="F35" s="10">
        <v>1</v>
      </c>
      <c r="G35" s="10">
        <v>14.7</v>
      </c>
      <c r="H35" s="10">
        <v>70.5</v>
      </c>
      <c r="I35" s="10">
        <v>976</v>
      </c>
    </row>
    <row r="36" spans="1:9" ht="11.1" customHeight="1" x14ac:dyDescent="0.2">
      <c r="A36" s="46" t="s">
        <v>19</v>
      </c>
      <c r="B36" s="46"/>
      <c r="C36" s="46"/>
      <c r="D36" s="9">
        <f>SUM(D30:D35)</f>
        <v>630</v>
      </c>
      <c r="E36" s="9">
        <f t="shared" ref="E36:H36" si="3">SUM(E30:E35)</f>
        <v>16.890000000000004</v>
      </c>
      <c r="F36" s="9">
        <f t="shared" si="3"/>
        <v>10</v>
      </c>
      <c r="G36" s="9">
        <f t="shared" si="3"/>
        <v>70.490000000000009</v>
      </c>
      <c r="H36" s="9">
        <f t="shared" si="3"/>
        <v>471</v>
      </c>
      <c r="I36" s="10"/>
    </row>
    <row r="37" spans="1:9" ht="11.1" customHeight="1" x14ac:dyDescent="0.2">
      <c r="A37" s="6" t="s">
        <v>20</v>
      </c>
      <c r="B37" s="44"/>
      <c r="C37" s="44"/>
      <c r="D37" s="7"/>
      <c r="E37" s="7"/>
      <c r="F37" s="7"/>
      <c r="G37" s="7"/>
      <c r="H37" s="7"/>
      <c r="I37" s="8"/>
    </row>
    <row r="38" spans="1:9" ht="22.5" customHeight="1" x14ac:dyDescent="0.2">
      <c r="B38" s="45" t="s">
        <v>21</v>
      </c>
      <c r="C38" s="45"/>
      <c r="D38" s="9">
        <v>60</v>
      </c>
      <c r="E38" s="10">
        <v>1.75</v>
      </c>
      <c r="F38" s="10">
        <v>6</v>
      </c>
      <c r="G38" s="10">
        <v>5.74</v>
      </c>
      <c r="H38" s="10">
        <v>85.7</v>
      </c>
      <c r="I38" s="11">
        <v>1477</v>
      </c>
    </row>
    <row r="39" spans="1:9" ht="21.95" customHeight="1" x14ac:dyDescent="0.2">
      <c r="B39" s="45" t="s">
        <v>30</v>
      </c>
      <c r="C39" s="45"/>
      <c r="D39" s="9">
        <v>200</v>
      </c>
      <c r="E39" s="10">
        <v>1.65</v>
      </c>
      <c r="F39" s="10">
        <v>5</v>
      </c>
      <c r="G39" s="10">
        <v>8.08</v>
      </c>
      <c r="H39" s="10">
        <v>84.3</v>
      </c>
      <c r="I39" s="10">
        <v>124</v>
      </c>
    </row>
    <row r="40" spans="1:9" ht="11.1" customHeight="1" x14ac:dyDescent="0.2">
      <c r="B40" s="45" t="s">
        <v>31</v>
      </c>
      <c r="C40" s="45"/>
      <c r="D40" s="9">
        <v>10</v>
      </c>
      <c r="E40" s="10">
        <v>3</v>
      </c>
      <c r="F40" s="10">
        <v>3</v>
      </c>
      <c r="G40" s="10"/>
      <c r="H40" s="10">
        <v>35.200000000000003</v>
      </c>
      <c r="I40" s="11">
        <v>1053</v>
      </c>
    </row>
    <row r="41" spans="1:9" ht="11.1" customHeight="1" x14ac:dyDescent="0.2">
      <c r="B41" s="48" t="s">
        <v>82</v>
      </c>
      <c r="C41" s="48"/>
      <c r="D41" s="16">
        <v>90</v>
      </c>
      <c r="E41" s="17">
        <v>1.82</v>
      </c>
      <c r="F41" s="17">
        <v>6</v>
      </c>
      <c r="G41" s="17">
        <v>3.24</v>
      </c>
      <c r="H41" s="17">
        <v>229</v>
      </c>
      <c r="I41" s="18">
        <v>1076</v>
      </c>
    </row>
    <row r="42" spans="1:9" ht="11.1" customHeight="1" x14ac:dyDescent="0.2">
      <c r="B42" s="45" t="s">
        <v>32</v>
      </c>
      <c r="C42" s="45"/>
      <c r="D42" s="9">
        <v>150</v>
      </c>
      <c r="E42" s="10">
        <v>7.55</v>
      </c>
      <c r="F42" s="10">
        <v>6</v>
      </c>
      <c r="G42" s="10">
        <v>39.35</v>
      </c>
      <c r="H42" s="10">
        <v>240.8</v>
      </c>
      <c r="I42" s="10">
        <v>998</v>
      </c>
    </row>
    <row r="43" spans="1:9" ht="11.1" customHeight="1" x14ac:dyDescent="0.2">
      <c r="B43" s="45" t="s">
        <v>100</v>
      </c>
      <c r="C43" s="45"/>
      <c r="D43" s="9">
        <v>200</v>
      </c>
      <c r="E43" s="10">
        <v>0.15</v>
      </c>
      <c r="F43" s="10"/>
      <c r="G43" s="10">
        <v>19.059999999999999</v>
      </c>
      <c r="H43" s="10">
        <v>78.400000000000006</v>
      </c>
      <c r="I43" s="10">
        <v>917.02</v>
      </c>
    </row>
    <row r="44" spans="1:9" ht="11.1" customHeight="1" x14ac:dyDescent="0.2">
      <c r="B44" s="45" t="s">
        <v>91</v>
      </c>
      <c r="C44" s="45"/>
      <c r="D44" s="9">
        <v>25</v>
      </c>
      <c r="E44" s="10">
        <v>2.0299999999999998</v>
      </c>
      <c r="F44" s="10"/>
      <c r="G44" s="10">
        <v>12.2</v>
      </c>
      <c r="H44" s="10">
        <v>60.5</v>
      </c>
      <c r="I44" s="10">
        <v>894.01</v>
      </c>
    </row>
    <row r="45" spans="1:9" ht="11.1" customHeight="1" x14ac:dyDescent="0.2">
      <c r="B45" s="45" t="s">
        <v>92</v>
      </c>
      <c r="C45" s="45"/>
      <c r="D45" s="9">
        <v>25</v>
      </c>
      <c r="E45" s="10">
        <v>2.13</v>
      </c>
      <c r="F45" s="10">
        <v>1</v>
      </c>
      <c r="G45" s="10">
        <v>10.63</v>
      </c>
      <c r="H45" s="10">
        <v>64.8</v>
      </c>
      <c r="I45" s="11">
        <v>1147</v>
      </c>
    </row>
    <row r="46" spans="1:9" ht="11.1" customHeight="1" x14ac:dyDescent="0.2">
      <c r="A46" s="46" t="s">
        <v>23</v>
      </c>
      <c r="B46" s="46"/>
      <c r="C46" s="46"/>
      <c r="D46" s="9">
        <f>SUM(D38:D45)</f>
        <v>760</v>
      </c>
      <c r="E46" s="9">
        <f t="shared" ref="E46:H46" si="4">SUM(E38:E45)</f>
        <v>20.079999999999998</v>
      </c>
      <c r="F46" s="9">
        <f t="shared" si="4"/>
        <v>27</v>
      </c>
      <c r="G46" s="9">
        <f t="shared" si="4"/>
        <v>98.3</v>
      </c>
      <c r="H46" s="9">
        <f t="shared" si="4"/>
        <v>878.69999999999993</v>
      </c>
      <c r="I46" s="10"/>
    </row>
    <row r="47" spans="1:9" s="1" customFormat="1" ht="11.1" customHeight="1" x14ac:dyDescent="0.2">
      <c r="A47" s="46" t="s">
        <v>24</v>
      </c>
      <c r="B47" s="46"/>
      <c r="C47" s="46"/>
      <c r="D47" s="12">
        <f>D36+D46</f>
        <v>1390</v>
      </c>
      <c r="E47" s="13">
        <f t="shared" ref="E47:H47" si="5">E36+E46</f>
        <v>36.97</v>
      </c>
      <c r="F47" s="13">
        <f t="shared" si="5"/>
        <v>37</v>
      </c>
      <c r="G47" s="13">
        <f t="shared" si="5"/>
        <v>168.79000000000002</v>
      </c>
      <c r="H47" s="13">
        <f t="shared" si="5"/>
        <v>1349.6999999999998</v>
      </c>
      <c r="I47" s="10"/>
    </row>
    <row r="48" spans="1:9" ht="11.1" customHeight="1" x14ac:dyDescent="0.2">
      <c r="E48" s="2"/>
      <c r="F48" s="2"/>
      <c r="G48" s="2"/>
      <c r="H48" s="2"/>
      <c r="I48" s="4" t="s">
        <v>33</v>
      </c>
    </row>
    <row r="49" spans="1:9" ht="11.1" customHeight="1" x14ac:dyDescent="0.2">
      <c r="A49" s="3"/>
      <c r="D49" s="4" t="s">
        <v>1</v>
      </c>
      <c r="E49" s="1">
        <v>1</v>
      </c>
      <c r="G49" s="4" t="s">
        <v>3</v>
      </c>
      <c r="H49" s="1" t="s">
        <v>34</v>
      </c>
    </row>
    <row r="50" spans="1:9" s="1" customFormat="1" ht="20.100000000000001" customHeight="1" x14ac:dyDescent="0.2">
      <c r="A50" s="39" t="s">
        <v>5</v>
      </c>
      <c r="B50" s="39" t="s">
        <v>6</v>
      </c>
      <c r="C50" s="39"/>
      <c r="D50" s="39" t="s">
        <v>7</v>
      </c>
      <c r="E50" s="43" t="s">
        <v>8</v>
      </c>
      <c r="F50" s="43"/>
      <c r="G50" s="43"/>
      <c r="H50" s="39" t="s">
        <v>9</v>
      </c>
      <c r="I50" s="39" t="s">
        <v>10</v>
      </c>
    </row>
    <row r="51" spans="1:9" s="1" customFormat="1" ht="21.95" customHeight="1" x14ac:dyDescent="0.2">
      <c r="A51" s="40"/>
      <c r="B51" s="41"/>
      <c r="C51" s="42"/>
      <c r="D51" s="40"/>
      <c r="E51" s="5" t="s">
        <v>11</v>
      </c>
      <c r="F51" s="5" t="s">
        <v>12</v>
      </c>
      <c r="G51" s="5" t="s">
        <v>13</v>
      </c>
      <c r="H51" s="40"/>
      <c r="I51" s="40"/>
    </row>
    <row r="52" spans="1:9" ht="11.1" customHeight="1" x14ac:dyDescent="0.2">
      <c r="A52" s="6" t="s">
        <v>14</v>
      </c>
      <c r="B52" s="44"/>
      <c r="C52" s="44"/>
      <c r="D52" s="7"/>
      <c r="E52" s="7"/>
      <c r="F52" s="7"/>
      <c r="G52" s="7"/>
      <c r="H52" s="7"/>
      <c r="I52" s="8"/>
    </row>
    <row r="53" spans="1:9" ht="11.1" customHeight="1" x14ac:dyDescent="0.2">
      <c r="B53" s="45" t="s">
        <v>35</v>
      </c>
      <c r="C53" s="45"/>
      <c r="D53" s="9">
        <v>80</v>
      </c>
      <c r="E53" s="10">
        <v>12.26</v>
      </c>
      <c r="F53" s="10">
        <v>13</v>
      </c>
      <c r="G53" s="10">
        <v>3.07</v>
      </c>
      <c r="H53" s="10">
        <v>146.9</v>
      </c>
      <c r="I53" s="10">
        <v>437</v>
      </c>
    </row>
    <row r="54" spans="1:9" ht="21.95" customHeight="1" x14ac:dyDescent="0.2">
      <c r="B54" s="45" t="s">
        <v>36</v>
      </c>
      <c r="C54" s="45"/>
      <c r="D54" s="9">
        <v>120</v>
      </c>
      <c r="E54" s="10">
        <v>4.7300000000000004</v>
      </c>
      <c r="F54" s="10">
        <v>4</v>
      </c>
      <c r="G54" s="10">
        <v>28.77</v>
      </c>
      <c r="H54" s="10">
        <v>176.3</v>
      </c>
      <c r="I54" s="10">
        <v>516</v>
      </c>
    </row>
    <row r="55" spans="1:9" ht="11.1" customHeight="1" x14ac:dyDescent="0.2">
      <c r="B55" s="45" t="s">
        <v>37</v>
      </c>
      <c r="C55" s="45"/>
      <c r="D55" s="9">
        <v>200</v>
      </c>
      <c r="E55" s="10"/>
      <c r="F55" s="10"/>
      <c r="G55" s="10">
        <v>15.97</v>
      </c>
      <c r="H55" s="10">
        <v>63.8</v>
      </c>
      <c r="I55" s="11">
        <v>1188</v>
      </c>
    </row>
    <row r="56" spans="1:9" ht="11.1" customHeight="1" x14ac:dyDescent="0.2">
      <c r="B56" s="45" t="s">
        <v>91</v>
      </c>
      <c r="C56" s="45"/>
      <c r="D56" s="16">
        <v>30</v>
      </c>
      <c r="E56" s="17">
        <v>2.4300000000000002</v>
      </c>
      <c r="F56" s="17"/>
      <c r="G56" s="17">
        <v>14.64</v>
      </c>
      <c r="H56" s="17">
        <v>72.599999999999994</v>
      </c>
      <c r="I56" s="17">
        <v>897</v>
      </c>
    </row>
    <row r="57" spans="1:9" ht="11.1" customHeight="1" x14ac:dyDescent="0.2">
      <c r="B57" s="45" t="s">
        <v>18</v>
      </c>
      <c r="C57" s="45"/>
      <c r="D57" s="9">
        <v>150</v>
      </c>
      <c r="E57" s="10">
        <v>1.2</v>
      </c>
      <c r="F57" s="10"/>
      <c r="G57" s="10">
        <v>11.25</v>
      </c>
      <c r="H57" s="10">
        <v>57</v>
      </c>
      <c r="I57" s="10">
        <v>975</v>
      </c>
    </row>
    <row r="58" spans="1:9" ht="11.1" customHeight="1" x14ac:dyDescent="0.2">
      <c r="A58" s="46" t="s">
        <v>19</v>
      </c>
      <c r="B58" s="46"/>
      <c r="C58" s="46"/>
      <c r="D58" s="9">
        <f>SUM(D53:D57)</f>
        <v>580</v>
      </c>
      <c r="E58" s="9">
        <f t="shared" ref="E58:H58" si="6">SUM(E53:E57)</f>
        <v>20.62</v>
      </c>
      <c r="F58" s="9">
        <f t="shared" si="6"/>
        <v>17</v>
      </c>
      <c r="G58" s="9">
        <f t="shared" si="6"/>
        <v>73.7</v>
      </c>
      <c r="H58" s="9">
        <f t="shared" si="6"/>
        <v>516.6</v>
      </c>
      <c r="I58" s="10"/>
    </row>
    <row r="59" spans="1:9" ht="11.1" customHeight="1" x14ac:dyDescent="0.2">
      <c r="A59" s="6" t="s">
        <v>20</v>
      </c>
      <c r="B59" s="44"/>
      <c r="C59" s="44"/>
      <c r="D59" s="7"/>
      <c r="E59" s="7"/>
      <c r="F59" s="7"/>
      <c r="G59" s="7"/>
      <c r="H59" s="7"/>
      <c r="I59" s="8"/>
    </row>
    <row r="60" spans="1:9" ht="15.75" customHeight="1" x14ac:dyDescent="0.2">
      <c r="B60" s="47" t="s">
        <v>128</v>
      </c>
      <c r="C60" s="47"/>
      <c r="D60" s="29">
        <v>60</v>
      </c>
      <c r="E60" s="30">
        <v>0.89</v>
      </c>
      <c r="F60" s="30">
        <v>5</v>
      </c>
      <c r="G60" s="30">
        <v>5.19</v>
      </c>
      <c r="H60" s="30">
        <v>69.5</v>
      </c>
      <c r="I60" s="30">
        <v>820.01</v>
      </c>
    </row>
    <row r="61" spans="1:9" ht="11.1" customHeight="1" x14ac:dyDescent="0.2">
      <c r="B61" s="45" t="s">
        <v>39</v>
      </c>
      <c r="C61" s="45"/>
      <c r="D61" s="9">
        <v>200</v>
      </c>
      <c r="E61" s="10">
        <v>4.7</v>
      </c>
      <c r="F61" s="10">
        <v>4</v>
      </c>
      <c r="G61" s="10">
        <v>17.18</v>
      </c>
      <c r="H61" s="10">
        <v>125.3</v>
      </c>
      <c r="I61" s="10">
        <v>139</v>
      </c>
    </row>
    <row r="62" spans="1:9" ht="21.95" customHeight="1" x14ac:dyDescent="0.2">
      <c r="B62" s="45" t="s">
        <v>40</v>
      </c>
      <c r="C62" s="45"/>
      <c r="D62" s="9">
        <v>10</v>
      </c>
      <c r="E62" s="10">
        <v>2.29</v>
      </c>
      <c r="F62" s="10">
        <v>2</v>
      </c>
      <c r="G62" s="10">
        <v>0.09</v>
      </c>
      <c r="H62" s="10">
        <v>23.6</v>
      </c>
      <c r="I62" s="11">
        <v>1052</v>
      </c>
    </row>
    <row r="63" spans="1:9" ht="11.1" customHeight="1" x14ac:dyDescent="0.2">
      <c r="B63" s="45" t="s">
        <v>41</v>
      </c>
      <c r="C63" s="45"/>
      <c r="D63" s="9">
        <v>10</v>
      </c>
      <c r="E63" s="10">
        <v>1.3</v>
      </c>
      <c r="F63" s="10"/>
      <c r="G63" s="10">
        <v>7.81</v>
      </c>
      <c r="H63" s="10">
        <v>35</v>
      </c>
      <c r="I63" s="10">
        <v>943</v>
      </c>
    </row>
    <row r="64" spans="1:9" ht="21.95" customHeight="1" x14ac:dyDescent="0.2">
      <c r="B64" s="45" t="s">
        <v>89</v>
      </c>
      <c r="C64" s="45"/>
      <c r="D64" s="9">
        <v>100</v>
      </c>
      <c r="E64" s="10">
        <v>12.01</v>
      </c>
      <c r="F64" s="10">
        <v>17</v>
      </c>
      <c r="G64" s="10">
        <v>15.07</v>
      </c>
      <c r="H64" s="10">
        <v>235.4</v>
      </c>
      <c r="I64" s="10">
        <v>907.01</v>
      </c>
    </row>
    <row r="65" spans="1:9" ht="11.1" customHeight="1" x14ac:dyDescent="0.2">
      <c r="B65" s="45" t="s">
        <v>42</v>
      </c>
      <c r="C65" s="45"/>
      <c r="D65" s="9">
        <v>150</v>
      </c>
      <c r="E65" s="10">
        <v>3.54</v>
      </c>
      <c r="F65" s="10">
        <v>9</v>
      </c>
      <c r="G65" s="10">
        <v>34.049999999999997</v>
      </c>
      <c r="H65" s="10">
        <v>207.3</v>
      </c>
      <c r="I65" s="10">
        <v>990</v>
      </c>
    </row>
    <row r="66" spans="1:9" ht="11.1" customHeight="1" x14ac:dyDescent="0.2">
      <c r="B66" s="45" t="s">
        <v>43</v>
      </c>
      <c r="C66" s="45"/>
      <c r="D66" s="9">
        <v>200</v>
      </c>
      <c r="E66" s="10">
        <v>0.68</v>
      </c>
      <c r="F66" s="10"/>
      <c r="G66" s="10">
        <v>25.63</v>
      </c>
      <c r="H66" s="10">
        <v>89.33</v>
      </c>
      <c r="I66" s="10">
        <v>705</v>
      </c>
    </row>
    <row r="67" spans="1:9" ht="11.1" customHeight="1" x14ac:dyDescent="0.2">
      <c r="B67" s="45" t="s">
        <v>91</v>
      </c>
      <c r="C67" s="45"/>
      <c r="D67" s="9">
        <v>25</v>
      </c>
      <c r="E67" s="10">
        <v>2.0299999999999998</v>
      </c>
      <c r="F67" s="10"/>
      <c r="G67" s="10">
        <v>12.2</v>
      </c>
      <c r="H67" s="10">
        <v>60.5</v>
      </c>
      <c r="I67" s="10">
        <v>894.01</v>
      </c>
    </row>
    <row r="68" spans="1:9" ht="11.1" customHeight="1" x14ac:dyDescent="0.2">
      <c r="B68" s="45" t="s">
        <v>92</v>
      </c>
      <c r="C68" s="45"/>
      <c r="D68" s="9">
        <v>25</v>
      </c>
      <c r="E68" s="10">
        <v>2.13</v>
      </c>
      <c r="F68" s="10">
        <v>1</v>
      </c>
      <c r="G68" s="10">
        <v>10.63</v>
      </c>
      <c r="H68" s="10">
        <v>64.8</v>
      </c>
      <c r="I68" s="11">
        <v>1147</v>
      </c>
    </row>
    <row r="69" spans="1:9" ht="11.1" customHeight="1" x14ac:dyDescent="0.2">
      <c r="A69" s="46" t="s">
        <v>23</v>
      </c>
      <c r="B69" s="46"/>
      <c r="C69" s="46"/>
      <c r="D69" s="9">
        <f>SUM(D60:D68)</f>
        <v>780</v>
      </c>
      <c r="E69" s="9">
        <f t="shared" ref="E69:H69" si="7">SUM(E60:E68)</f>
        <v>29.569999999999997</v>
      </c>
      <c r="F69" s="9">
        <f t="shared" si="7"/>
        <v>38</v>
      </c>
      <c r="G69" s="9">
        <f t="shared" si="7"/>
        <v>127.85</v>
      </c>
      <c r="H69" s="9">
        <f t="shared" si="7"/>
        <v>910.73</v>
      </c>
      <c r="I69" s="10"/>
    </row>
    <row r="70" spans="1:9" s="1" customFormat="1" ht="11.1" customHeight="1" x14ac:dyDescent="0.2">
      <c r="A70" s="46" t="s">
        <v>24</v>
      </c>
      <c r="B70" s="46"/>
      <c r="C70" s="46"/>
      <c r="D70" s="12">
        <f>D58+D69</f>
        <v>1360</v>
      </c>
      <c r="E70" s="13">
        <f t="shared" ref="E70:H70" si="8">E58+E69</f>
        <v>50.19</v>
      </c>
      <c r="F70" s="13">
        <f t="shared" si="8"/>
        <v>55</v>
      </c>
      <c r="G70" s="13">
        <f t="shared" si="8"/>
        <v>201.55</v>
      </c>
      <c r="H70" s="13">
        <f t="shared" si="8"/>
        <v>1427.33</v>
      </c>
      <c r="I70" s="10"/>
    </row>
    <row r="71" spans="1:9" ht="11.1" customHeight="1" x14ac:dyDescent="0.2">
      <c r="E71" s="2"/>
      <c r="F71" s="2"/>
      <c r="G71" s="2"/>
      <c r="H71" s="2"/>
      <c r="I71" s="4" t="s">
        <v>44</v>
      </c>
    </row>
    <row r="72" spans="1:9" ht="11.1" customHeight="1" x14ac:dyDescent="0.2">
      <c r="A72" s="3"/>
      <c r="D72" s="4" t="s">
        <v>1</v>
      </c>
      <c r="E72" s="1">
        <v>1</v>
      </c>
      <c r="G72" s="4" t="s">
        <v>3</v>
      </c>
      <c r="H72" s="1" t="s">
        <v>45</v>
      </c>
    </row>
    <row r="73" spans="1:9" s="1" customFormat="1" ht="20.100000000000001" customHeight="1" x14ac:dyDescent="0.2">
      <c r="A73" s="39" t="s">
        <v>5</v>
      </c>
      <c r="B73" s="39" t="s">
        <v>6</v>
      </c>
      <c r="C73" s="39"/>
      <c r="D73" s="39" t="s">
        <v>7</v>
      </c>
      <c r="E73" s="43" t="s">
        <v>8</v>
      </c>
      <c r="F73" s="43"/>
      <c r="G73" s="43"/>
      <c r="H73" s="39" t="s">
        <v>9</v>
      </c>
      <c r="I73" s="39" t="s">
        <v>10</v>
      </c>
    </row>
    <row r="74" spans="1:9" s="1" customFormat="1" ht="21.95" customHeight="1" x14ac:dyDescent="0.2">
      <c r="A74" s="40"/>
      <c r="B74" s="41"/>
      <c r="C74" s="42"/>
      <c r="D74" s="40"/>
      <c r="E74" s="5" t="s">
        <v>11</v>
      </c>
      <c r="F74" s="5" t="s">
        <v>12</v>
      </c>
      <c r="G74" s="5" t="s">
        <v>13</v>
      </c>
      <c r="H74" s="40"/>
      <c r="I74" s="40"/>
    </row>
    <row r="75" spans="1:9" ht="11.1" customHeight="1" x14ac:dyDescent="0.2">
      <c r="A75" s="6" t="s">
        <v>14</v>
      </c>
      <c r="B75" s="44"/>
      <c r="C75" s="44"/>
      <c r="D75" s="7"/>
      <c r="E75" s="7"/>
      <c r="F75" s="7"/>
      <c r="G75" s="7"/>
      <c r="H75" s="7"/>
      <c r="I75" s="8"/>
    </row>
    <row r="76" spans="1:9" ht="11.1" customHeight="1" x14ac:dyDescent="0.2">
      <c r="B76" s="45" t="s">
        <v>88</v>
      </c>
      <c r="C76" s="45"/>
      <c r="D76" s="9">
        <v>80</v>
      </c>
      <c r="E76" s="10">
        <v>12.44</v>
      </c>
      <c r="F76" s="10">
        <v>10</v>
      </c>
      <c r="G76" s="10">
        <v>12.79</v>
      </c>
      <c r="H76" s="10">
        <v>201</v>
      </c>
      <c r="I76" s="11">
        <v>1054</v>
      </c>
    </row>
    <row r="77" spans="1:9" ht="11.1" customHeight="1" x14ac:dyDescent="0.2">
      <c r="B77" s="45" t="s">
        <v>46</v>
      </c>
      <c r="C77" s="45"/>
      <c r="D77" s="9">
        <v>20</v>
      </c>
      <c r="E77" s="10">
        <v>0.12</v>
      </c>
      <c r="F77" s="10">
        <v>1</v>
      </c>
      <c r="G77" s="10">
        <v>1.1599999999999999</v>
      </c>
      <c r="H77" s="10">
        <v>11.1</v>
      </c>
      <c r="I77" s="11">
        <v>1126</v>
      </c>
    </row>
    <row r="78" spans="1:9" ht="11.1" customHeight="1" x14ac:dyDescent="0.2">
      <c r="B78" s="45" t="s">
        <v>32</v>
      </c>
      <c r="C78" s="45"/>
      <c r="D78" s="9">
        <v>150</v>
      </c>
      <c r="E78" s="10">
        <v>7.55</v>
      </c>
      <c r="F78" s="10">
        <v>6</v>
      </c>
      <c r="G78" s="10">
        <v>39.35</v>
      </c>
      <c r="H78" s="10">
        <v>190.96</v>
      </c>
      <c r="I78" s="10">
        <v>998</v>
      </c>
    </row>
    <row r="79" spans="1:9" ht="11.1" customHeight="1" x14ac:dyDescent="0.2">
      <c r="B79" s="45" t="s">
        <v>47</v>
      </c>
      <c r="C79" s="45"/>
      <c r="D79" s="9">
        <v>200</v>
      </c>
      <c r="E79" s="10">
        <v>1.36</v>
      </c>
      <c r="F79" s="10">
        <v>2</v>
      </c>
      <c r="G79" s="10">
        <v>17.18</v>
      </c>
      <c r="H79" s="10">
        <v>75.650000000000006</v>
      </c>
      <c r="I79" s="10">
        <v>854</v>
      </c>
    </row>
    <row r="80" spans="1:9" ht="11.1" customHeight="1" x14ac:dyDescent="0.2">
      <c r="B80" s="45" t="s">
        <v>91</v>
      </c>
      <c r="C80" s="45"/>
      <c r="D80" s="16">
        <v>30</v>
      </c>
      <c r="E80" s="17">
        <v>2.4300000000000002</v>
      </c>
      <c r="F80" s="17"/>
      <c r="G80" s="17">
        <v>14.64</v>
      </c>
      <c r="H80" s="17">
        <v>72.599999999999994</v>
      </c>
      <c r="I80" s="17">
        <v>897</v>
      </c>
    </row>
    <row r="81" spans="1:9" ht="11.1" customHeight="1" x14ac:dyDescent="0.2">
      <c r="B81" s="45" t="s">
        <v>29</v>
      </c>
      <c r="C81" s="45"/>
      <c r="D81" s="9">
        <v>150</v>
      </c>
      <c r="E81" s="10">
        <v>0.6</v>
      </c>
      <c r="F81" s="10">
        <v>1</v>
      </c>
      <c r="G81" s="10">
        <v>14.7</v>
      </c>
      <c r="H81" s="10">
        <v>70.5</v>
      </c>
      <c r="I81" s="10">
        <v>976</v>
      </c>
    </row>
    <row r="82" spans="1:9" ht="11.1" customHeight="1" x14ac:dyDescent="0.2">
      <c r="A82" s="46" t="s">
        <v>19</v>
      </c>
      <c r="B82" s="46"/>
      <c r="C82" s="46"/>
      <c r="D82" s="9">
        <f>SUM(D76:D81)</f>
        <v>630</v>
      </c>
      <c r="E82" s="9">
        <f t="shared" ref="E82:H82" si="9">SUM(E76:E81)</f>
        <v>24.5</v>
      </c>
      <c r="F82" s="9">
        <f t="shared" si="9"/>
        <v>20</v>
      </c>
      <c r="G82" s="9">
        <f t="shared" si="9"/>
        <v>99.82</v>
      </c>
      <c r="H82" s="9">
        <f t="shared" si="9"/>
        <v>621.81000000000006</v>
      </c>
      <c r="I82" s="10"/>
    </row>
    <row r="83" spans="1:9" ht="11.1" customHeight="1" x14ac:dyDescent="0.2">
      <c r="A83" s="6" t="s">
        <v>20</v>
      </c>
      <c r="B83" s="44"/>
      <c r="C83" s="44"/>
      <c r="D83" s="7"/>
      <c r="E83" s="7"/>
      <c r="F83" s="7"/>
      <c r="G83" s="7"/>
      <c r="H83" s="7"/>
      <c r="I83" s="8"/>
    </row>
    <row r="84" spans="1:9" ht="11.1" customHeight="1" x14ac:dyDescent="0.2">
      <c r="B84" s="45" t="s">
        <v>48</v>
      </c>
      <c r="C84" s="45"/>
      <c r="D84" s="9">
        <v>60</v>
      </c>
      <c r="E84" s="10">
        <v>0.7</v>
      </c>
      <c r="F84" s="10">
        <v>6</v>
      </c>
      <c r="G84" s="10">
        <v>9.4600000000000009</v>
      </c>
      <c r="H84" s="10">
        <v>89.3</v>
      </c>
      <c r="I84" s="14">
        <v>14519.01</v>
      </c>
    </row>
    <row r="85" spans="1:9" ht="21.95" customHeight="1" x14ac:dyDescent="0.2">
      <c r="B85" s="45" t="s">
        <v>49</v>
      </c>
      <c r="C85" s="45"/>
      <c r="D85" s="9">
        <v>200</v>
      </c>
      <c r="E85" s="10">
        <v>3.03</v>
      </c>
      <c r="F85" s="10">
        <v>6</v>
      </c>
      <c r="G85" s="10">
        <v>13.87</v>
      </c>
      <c r="H85" s="10">
        <v>118</v>
      </c>
      <c r="I85" s="11">
        <v>1021</v>
      </c>
    </row>
    <row r="86" spans="1:9" ht="12" customHeight="1" x14ac:dyDescent="0.2">
      <c r="B86" s="45" t="s">
        <v>40</v>
      </c>
      <c r="C86" s="45"/>
      <c r="D86" s="9">
        <v>20</v>
      </c>
      <c r="E86" s="10">
        <v>4.58</v>
      </c>
      <c r="F86" s="10">
        <v>5</v>
      </c>
      <c r="G86" s="10">
        <v>0.17</v>
      </c>
      <c r="H86" s="10">
        <v>47.1</v>
      </c>
      <c r="I86" s="11">
        <v>1052</v>
      </c>
    </row>
    <row r="87" spans="1:9" ht="11.1" customHeight="1" x14ac:dyDescent="0.2">
      <c r="B87" s="48" t="s">
        <v>83</v>
      </c>
      <c r="C87" s="48"/>
      <c r="D87" s="16">
        <v>90</v>
      </c>
      <c r="E87" s="17">
        <v>12.02</v>
      </c>
      <c r="F87" s="17">
        <v>22</v>
      </c>
      <c r="G87" s="17">
        <v>3.49</v>
      </c>
      <c r="H87" s="17">
        <v>247.5</v>
      </c>
      <c r="I87" s="17">
        <v>437.01</v>
      </c>
    </row>
    <row r="88" spans="1:9" ht="11.1" customHeight="1" x14ac:dyDescent="0.2">
      <c r="B88" s="45" t="s">
        <v>27</v>
      </c>
      <c r="C88" s="45"/>
      <c r="D88" s="9">
        <v>150</v>
      </c>
      <c r="E88" s="10">
        <v>3.29</v>
      </c>
      <c r="F88" s="10">
        <v>5</v>
      </c>
      <c r="G88" s="10">
        <v>22.09</v>
      </c>
      <c r="H88" s="10">
        <v>147.69999999999999</v>
      </c>
      <c r="I88" s="10">
        <v>995</v>
      </c>
    </row>
    <row r="89" spans="1:9" ht="11.1" customHeight="1" x14ac:dyDescent="0.2">
      <c r="B89" s="45" t="s">
        <v>51</v>
      </c>
      <c r="C89" s="45"/>
      <c r="D89" s="9">
        <v>200</v>
      </c>
      <c r="E89" s="10">
        <v>0.78</v>
      </c>
      <c r="F89" s="10"/>
      <c r="G89" s="10">
        <v>22.62</v>
      </c>
      <c r="H89" s="10">
        <v>101</v>
      </c>
      <c r="I89" s="10">
        <v>932</v>
      </c>
    </row>
    <row r="90" spans="1:9" ht="11.1" customHeight="1" x14ac:dyDescent="0.2">
      <c r="B90" s="45" t="s">
        <v>91</v>
      </c>
      <c r="C90" s="45"/>
      <c r="D90" s="9">
        <v>25</v>
      </c>
      <c r="E90" s="10">
        <v>2.0299999999999998</v>
      </c>
      <c r="F90" s="10"/>
      <c r="G90" s="10">
        <v>12.2</v>
      </c>
      <c r="H90" s="10">
        <v>60.5</v>
      </c>
      <c r="I90" s="10">
        <v>894.01</v>
      </c>
    </row>
    <row r="91" spans="1:9" ht="11.1" customHeight="1" x14ac:dyDescent="0.2">
      <c r="B91" s="45" t="s">
        <v>92</v>
      </c>
      <c r="C91" s="45"/>
      <c r="D91" s="9">
        <v>25</v>
      </c>
      <c r="E91" s="10">
        <v>2.13</v>
      </c>
      <c r="F91" s="10">
        <v>1</v>
      </c>
      <c r="G91" s="10">
        <v>10.63</v>
      </c>
      <c r="H91" s="10">
        <v>64.8</v>
      </c>
      <c r="I91" s="11">
        <v>1147</v>
      </c>
    </row>
    <row r="92" spans="1:9" ht="11.1" customHeight="1" x14ac:dyDescent="0.2">
      <c r="A92" s="46" t="s">
        <v>23</v>
      </c>
      <c r="B92" s="46"/>
      <c r="C92" s="46"/>
      <c r="D92" s="9">
        <f>SUM(D84:D91)</f>
        <v>770</v>
      </c>
      <c r="E92" s="9">
        <f t="shared" ref="E92:H92" si="10">SUM(E84:E91)</f>
        <v>28.56</v>
      </c>
      <c r="F92" s="9">
        <f t="shared" si="10"/>
        <v>45</v>
      </c>
      <c r="G92" s="9">
        <f t="shared" si="10"/>
        <v>94.53</v>
      </c>
      <c r="H92" s="9">
        <f t="shared" si="10"/>
        <v>875.89999999999986</v>
      </c>
      <c r="I92" s="10"/>
    </row>
    <row r="93" spans="1:9" s="1" customFormat="1" ht="11.1" customHeight="1" x14ac:dyDescent="0.2">
      <c r="A93" s="46" t="s">
        <v>24</v>
      </c>
      <c r="B93" s="46"/>
      <c r="C93" s="46"/>
      <c r="D93" s="12">
        <f>D82+D92</f>
        <v>1400</v>
      </c>
      <c r="E93" s="13">
        <f t="shared" ref="E93:H93" si="11">E82+E92</f>
        <v>53.06</v>
      </c>
      <c r="F93" s="13">
        <f t="shared" si="11"/>
        <v>65</v>
      </c>
      <c r="G93" s="13">
        <f t="shared" si="11"/>
        <v>194.35</v>
      </c>
      <c r="H93" s="13">
        <f t="shared" si="11"/>
        <v>1497.71</v>
      </c>
      <c r="I93" s="10"/>
    </row>
    <row r="94" spans="1:9" ht="11.1" customHeight="1" x14ac:dyDescent="0.2">
      <c r="E94" s="2"/>
      <c r="F94" s="2"/>
      <c r="G94" s="2"/>
      <c r="H94" s="2"/>
      <c r="I94" s="4" t="s">
        <v>52</v>
      </c>
    </row>
    <row r="95" spans="1:9" ht="11.1" customHeight="1" x14ac:dyDescent="0.2">
      <c r="A95" s="3"/>
      <c r="D95" s="4" t="s">
        <v>1</v>
      </c>
      <c r="E95" s="1">
        <v>1</v>
      </c>
      <c r="G95" s="4" t="s">
        <v>3</v>
      </c>
      <c r="H95" s="1" t="s">
        <v>53</v>
      </c>
    </row>
    <row r="96" spans="1:9" s="1" customFormat="1" ht="20.100000000000001" customHeight="1" x14ac:dyDescent="0.2">
      <c r="A96" s="39" t="s">
        <v>5</v>
      </c>
      <c r="B96" s="39" t="s">
        <v>6</v>
      </c>
      <c r="C96" s="39"/>
      <c r="D96" s="39" t="s">
        <v>7</v>
      </c>
      <c r="E96" s="43" t="s">
        <v>8</v>
      </c>
      <c r="F96" s="43"/>
      <c r="G96" s="43"/>
      <c r="H96" s="39" t="s">
        <v>9</v>
      </c>
      <c r="I96" s="39" t="s">
        <v>10</v>
      </c>
    </row>
    <row r="97" spans="1:9" s="1" customFormat="1" ht="21.95" customHeight="1" x14ac:dyDescent="0.2">
      <c r="A97" s="40"/>
      <c r="B97" s="41"/>
      <c r="C97" s="42"/>
      <c r="D97" s="40"/>
      <c r="E97" s="5" t="s">
        <v>11</v>
      </c>
      <c r="F97" s="5" t="s">
        <v>12</v>
      </c>
      <c r="G97" s="5" t="s">
        <v>13</v>
      </c>
      <c r="H97" s="40"/>
      <c r="I97" s="40"/>
    </row>
    <row r="98" spans="1:9" ht="11.1" customHeight="1" x14ac:dyDescent="0.2">
      <c r="A98" s="6" t="s">
        <v>14</v>
      </c>
      <c r="B98" s="44"/>
      <c r="C98" s="44"/>
      <c r="D98" s="7"/>
      <c r="E98" s="7"/>
      <c r="F98" s="7"/>
      <c r="G98" s="7"/>
      <c r="H98" s="7"/>
      <c r="I98" s="8"/>
    </row>
    <row r="99" spans="1:9" ht="25.5" customHeight="1" x14ac:dyDescent="0.2">
      <c r="B99" s="49" t="s">
        <v>80</v>
      </c>
      <c r="C99" s="45"/>
      <c r="D99" s="9">
        <v>180</v>
      </c>
      <c r="E99" s="10">
        <v>22.47</v>
      </c>
      <c r="F99" s="10">
        <v>14</v>
      </c>
      <c r="G99" s="10">
        <v>23.94</v>
      </c>
      <c r="H99" s="10">
        <v>355.5</v>
      </c>
      <c r="I99" s="11">
        <v>1073</v>
      </c>
    </row>
    <row r="100" spans="1:9" ht="11.1" customHeight="1" x14ac:dyDescent="0.2">
      <c r="B100" s="45" t="s">
        <v>37</v>
      </c>
      <c r="C100" s="45"/>
      <c r="D100" s="9">
        <v>200</v>
      </c>
      <c r="E100" s="10"/>
      <c r="F100" s="10"/>
      <c r="G100" s="10">
        <v>15.97</v>
      </c>
      <c r="H100" s="10">
        <v>45.7</v>
      </c>
      <c r="I100" s="11">
        <v>1188</v>
      </c>
    </row>
    <row r="101" spans="1:9" ht="11.1" customHeight="1" x14ac:dyDescent="0.2">
      <c r="B101" s="45" t="s">
        <v>91</v>
      </c>
      <c r="C101" s="45"/>
      <c r="D101" s="16">
        <v>30</v>
      </c>
      <c r="E101" s="17">
        <v>2.4300000000000002</v>
      </c>
      <c r="F101" s="17"/>
      <c r="G101" s="17">
        <v>14.64</v>
      </c>
      <c r="H101" s="17">
        <v>72.599999999999994</v>
      </c>
      <c r="I101" s="17">
        <v>897</v>
      </c>
    </row>
    <row r="102" spans="1:9" ht="11.1" customHeight="1" x14ac:dyDescent="0.2">
      <c r="B102" s="45" t="s">
        <v>54</v>
      </c>
      <c r="C102" s="45"/>
      <c r="D102" s="9">
        <v>100</v>
      </c>
      <c r="E102" s="10">
        <v>7.35</v>
      </c>
      <c r="F102" s="10">
        <v>18</v>
      </c>
      <c r="G102" s="10">
        <v>57.59</v>
      </c>
      <c r="H102" s="10">
        <v>214.5</v>
      </c>
      <c r="I102" s="10">
        <v>770</v>
      </c>
    </row>
    <row r="103" spans="1:9" ht="11.1" customHeight="1" x14ac:dyDescent="0.2">
      <c r="A103" s="46" t="s">
        <v>19</v>
      </c>
      <c r="B103" s="46"/>
      <c r="C103" s="46"/>
      <c r="D103" s="9">
        <f>SUM(D99:D102)</f>
        <v>510</v>
      </c>
      <c r="E103" s="9">
        <f>SUM(E99:E102)</f>
        <v>32.25</v>
      </c>
      <c r="F103" s="9">
        <f>SUM(F99:F102)</f>
        <v>32</v>
      </c>
      <c r="G103" s="9">
        <f>SUM(G99:G102)</f>
        <v>112.14000000000001</v>
      </c>
      <c r="H103" s="9">
        <f>SUM(H99:H102)</f>
        <v>688.3</v>
      </c>
      <c r="I103" s="10"/>
    </row>
    <row r="104" spans="1:9" ht="11.1" customHeight="1" x14ac:dyDescent="0.2">
      <c r="A104" s="6" t="s">
        <v>20</v>
      </c>
      <c r="B104" s="44"/>
      <c r="C104" s="44"/>
      <c r="D104" s="7"/>
      <c r="E104" s="7"/>
      <c r="F104" s="7"/>
      <c r="G104" s="7"/>
      <c r="H104" s="7"/>
      <c r="I104" s="8"/>
    </row>
    <row r="105" spans="1:9" ht="21.95" customHeight="1" x14ac:dyDescent="0.2">
      <c r="B105" s="45" t="s">
        <v>55</v>
      </c>
      <c r="C105" s="45"/>
      <c r="D105" s="9">
        <v>60</v>
      </c>
      <c r="E105" s="10">
        <v>1.44</v>
      </c>
      <c r="F105" s="10">
        <v>4</v>
      </c>
      <c r="G105" s="10">
        <v>5.83</v>
      </c>
      <c r="H105" s="10">
        <v>67.7</v>
      </c>
      <c r="I105" s="10">
        <v>951</v>
      </c>
    </row>
    <row r="106" spans="1:9" ht="21.95" customHeight="1" x14ac:dyDescent="0.2">
      <c r="B106" s="45" t="s">
        <v>56</v>
      </c>
      <c r="C106" s="45"/>
      <c r="D106" s="9">
        <v>200</v>
      </c>
      <c r="E106" s="10">
        <v>2.11</v>
      </c>
      <c r="F106" s="10">
        <v>5</v>
      </c>
      <c r="G106" s="10">
        <v>15.01</v>
      </c>
      <c r="H106" s="10">
        <v>118.9</v>
      </c>
      <c r="I106" s="11">
        <v>1030</v>
      </c>
    </row>
    <row r="107" spans="1:9" ht="11.1" customHeight="1" x14ac:dyDescent="0.2">
      <c r="B107" s="45" t="s">
        <v>31</v>
      </c>
      <c r="C107" s="45"/>
      <c r="D107" s="9">
        <v>10</v>
      </c>
      <c r="E107" s="10">
        <v>3</v>
      </c>
      <c r="F107" s="10">
        <v>3</v>
      </c>
      <c r="G107" s="10"/>
      <c r="H107" s="10">
        <v>35.200000000000003</v>
      </c>
      <c r="I107" s="11">
        <v>1053</v>
      </c>
    </row>
    <row r="108" spans="1:9" ht="11.1" customHeight="1" x14ac:dyDescent="0.2">
      <c r="B108" s="45" t="s">
        <v>57</v>
      </c>
      <c r="C108" s="45"/>
      <c r="D108" s="9">
        <v>90</v>
      </c>
      <c r="E108" s="10">
        <v>14.33</v>
      </c>
      <c r="F108" s="10">
        <v>7</v>
      </c>
      <c r="G108" s="10">
        <v>13.83</v>
      </c>
      <c r="H108" s="10">
        <v>218.5</v>
      </c>
      <c r="I108" s="11">
        <v>1060</v>
      </c>
    </row>
    <row r="109" spans="1:9" ht="21.95" customHeight="1" x14ac:dyDescent="0.2">
      <c r="B109" s="45" t="s">
        <v>36</v>
      </c>
      <c r="C109" s="45"/>
      <c r="D109" s="9">
        <v>150</v>
      </c>
      <c r="E109" s="10">
        <v>5.92</v>
      </c>
      <c r="F109" s="10">
        <v>5</v>
      </c>
      <c r="G109" s="10">
        <v>35.96</v>
      </c>
      <c r="H109" s="10">
        <v>196.4</v>
      </c>
      <c r="I109" s="10">
        <v>516</v>
      </c>
    </row>
    <row r="110" spans="1:9" ht="11.1" customHeight="1" x14ac:dyDescent="0.2">
      <c r="B110" s="45" t="s">
        <v>101</v>
      </c>
      <c r="C110" s="45"/>
      <c r="D110" s="9">
        <v>200</v>
      </c>
      <c r="E110" s="10">
        <v>0.12</v>
      </c>
      <c r="F110" s="10"/>
      <c r="G110" s="10">
        <v>14.85</v>
      </c>
      <c r="H110" s="10">
        <v>61.1</v>
      </c>
      <c r="I110" s="10">
        <v>930</v>
      </c>
    </row>
    <row r="111" spans="1:9" ht="11.1" customHeight="1" x14ac:dyDescent="0.2">
      <c r="B111" s="45" t="s">
        <v>91</v>
      </c>
      <c r="C111" s="45"/>
      <c r="D111" s="9">
        <v>25</v>
      </c>
      <c r="E111" s="10">
        <v>2.0299999999999998</v>
      </c>
      <c r="F111" s="10"/>
      <c r="G111" s="10">
        <v>12.2</v>
      </c>
      <c r="H111" s="10">
        <v>60.5</v>
      </c>
      <c r="I111" s="10">
        <v>894.01</v>
      </c>
    </row>
    <row r="112" spans="1:9" ht="11.1" customHeight="1" x14ac:dyDescent="0.2">
      <c r="B112" s="45" t="s">
        <v>92</v>
      </c>
      <c r="C112" s="45"/>
      <c r="D112" s="9">
        <v>25</v>
      </c>
      <c r="E112" s="10">
        <v>2.13</v>
      </c>
      <c r="F112" s="10">
        <v>1</v>
      </c>
      <c r="G112" s="10">
        <v>10.63</v>
      </c>
      <c r="H112" s="10">
        <v>64.8</v>
      </c>
      <c r="I112" s="11">
        <v>1147</v>
      </c>
    </row>
    <row r="113" spans="1:9" ht="11.1" customHeight="1" x14ac:dyDescent="0.2">
      <c r="A113" s="46" t="s">
        <v>23</v>
      </c>
      <c r="B113" s="46"/>
      <c r="C113" s="46"/>
      <c r="D113" s="9">
        <f>SUM(D105:D112)</f>
        <v>760</v>
      </c>
      <c r="E113" s="9">
        <f t="shared" ref="E113:H113" si="12">SUM(E105:E112)</f>
        <v>31.08</v>
      </c>
      <c r="F113" s="9">
        <f t="shared" si="12"/>
        <v>25</v>
      </c>
      <c r="G113" s="9">
        <f t="shared" si="12"/>
        <v>108.30999999999999</v>
      </c>
      <c r="H113" s="9">
        <f t="shared" si="12"/>
        <v>823.1</v>
      </c>
      <c r="I113" s="10"/>
    </row>
    <row r="114" spans="1:9" s="1" customFormat="1" ht="11.1" customHeight="1" x14ac:dyDescent="0.2">
      <c r="A114" s="46" t="s">
        <v>24</v>
      </c>
      <c r="B114" s="46"/>
      <c r="C114" s="46"/>
      <c r="D114" s="12">
        <f>D103+D113</f>
        <v>1270</v>
      </c>
      <c r="E114" s="13">
        <f t="shared" ref="E114:H114" si="13">E103+E113</f>
        <v>63.33</v>
      </c>
      <c r="F114" s="13">
        <f t="shared" si="13"/>
        <v>57</v>
      </c>
      <c r="G114" s="13">
        <f t="shared" si="13"/>
        <v>220.45</v>
      </c>
      <c r="H114" s="13">
        <f t="shared" si="13"/>
        <v>1511.4</v>
      </c>
      <c r="I114" s="10"/>
    </row>
    <row r="115" spans="1:9" ht="11.1" customHeight="1" x14ac:dyDescent="0.2">
      <c r="E115" s="2"/>
      <c r="F115" s="2"/>
      <c r="G115" s="2"/>
      <c r="H115" s="2"/>
      <c r="I115" s="4" t="s">
        <v>58</v>
      </c>
    </row>
    <row r="116" spans="1:9" ht="11.1" customHeight="1" x14ac:dyDescent="0.2">
      <c r="A116" s="3"/>
      <c r="D116" s="4" t="s">
        <v>1</v>
      </c>
      <c r="E116" s="1">
        <v>2</v>
      </c>
      <c r="G116" s="4" t="s">
        <v>3</v>
      </c>
      <c r="H116" s="1" t="s">
        <v>4</v>
      </c>
    </row>
    <row r="117" spans="1:9" s="1" customFormat="1" ht="20.100000000000001" customHeight="1" x14ac:dyDescent="0.2">
      <c r="A117" s="39" t="s">
        <v>5</v>
      </c>
      <c r="B117" s="39" t="s">
        <v>6</v>
      </c>
      <c r="C117" s="39"/>
      <c r="D117" s="39" t="s">
        <v>7</v>
      </c>
      <c r="E117" s="43" t="s">
        <v>8</v>
      </c>
      <c r="F117" s="43"/>
      <c r="G117" s="43"/>
      <c r="H117" s="39" t="s">
        <v>9</v>
      </c>
      <c r="I117" s="39" t="s">
        <v>10</v>
      </c>
    </row>
    <row r="118" spans="1:9" s="1" customFormat="1" ht="21.95" customHeight="1" x14ac:dyDescent="0.2">
      <c r="A118" s="40"/>
      <c r="B118" s="41"/>
      <c r="C118" s="42"/>
      <c r="D118" s="40"/>
      <c r="E118" s="5" t="s">
        <v>11</v>
      </c>
      <c r="F118" s="5" t="s">
        <v>12</v>
      </c>
      <c r="G118" s="5" t="s">
        <v>13</v>
      </c>
      <c r="H118" s="40"/>
      <c r="I118" s="40"/>
    </row>
    <row r="119" spans="1:9" ht="11.1" customHeight="1" x14ac:dyDescent="0.2">
      <c r="A119" s="6" t="s">
        <v>14</v>
      </c>
      <c r="B119" s="44"/>
      <c r="C119" s="44"/>
      <c r="D119" s="7"/>
      <c r="E119" s="7"/>
      <c r="F119" s="7"/>
      <c r="G119" s="7"/>
      <c r="H119" s="7"/>
      <c r="I119" s="8"/>
    </row>
    <row r="120" spans="1:9" ht="11.1" customHeight="1" x14ac:dyDescent="0.2">
      <c r="B120" s="45" t="s">
        <v>15</v>
      </c>
      <c r="C120" s="45"/>
      <c r="D120" s="9">
        <v>60</v>
      </c>
      <c r="E120" s="10">
        <v>8.1199999999999992</v>
      </c>
      <c r="F120" s="10">
        <v>12</v>
      </c>
      <c r="G120" s="10">
        <v>14.81</v>
      </c>
      <c r="H120" s="10">
        <v>197</v>
      </c>
      <c r="I120" s="10">
        <v>10</v>
      </c>
    </row>
    <row r="121" spans="1:9" ht="21.95" customHeight="1" x14ac:dyDescent="0.2">
      <c r="B121" s="45" t="s">
        <v>59</v>
      </c>
      <c r="C121" s="45"/>
      <c r="D121" s="9">
        <v>200</v>
      </c>
      <c r="E121" s="10">
        <v>5.8</v>
      </c>
      <c r="F121" s="10">
        <v>9</v>
      </c>
      <c r="G121" s="10">
        <v>31.8</v>
      </c>
      <c r="H121" s="10">
        <v>240</v>
      </c>
      <c r="I121" s="10">
        <v>883</v>
      </c>
    </row>
    <row r="122" spans="1:9" ht="11.1" customHeight="1" x14ac:dyDescent="0.2">
      <c r="B122" s="45" t="s">
        <v>60</v>
      </c>
      <c r="C122" s="45"/>
      <c r="D122" s="9">
        <v>200</v>
      </c>
      <c r="E122" s="10">
        <v>0.09</v>
      </c>
      <c r="F122" s="10"/>
      <c r="G122" s="10">
        <v>20.260000000000002</v>
      </c>
      <c r="H122" s="10">
        <v>79.8</v>
      </c>
      <c r="I122" s="10">
        <v>483</v>
      </c>
    </row>
    <row r="123" spans="1:9" ht="11.1" customHeight="1" x14ac:dyDescent="0.2">
      <c r="B123" s="45" t="s">
        <v>18</v>
      </c>
      <c r="C123" s="45"/>
      <c r="D123" s="9">
        <v>150</v>
      </c>
      <c r="E123" s="10">
        <v>1.2</v>
      </c>
      <c r="F123" s="10"/>
      <c r="G123" s="10">
        <v>11.25</v>
      </c>
      <c r="H123" s="10">
        <v>57</v>
      </c>
      <c r="I123" s="10">
        <v>975</v>
      </c>
    </row>
    <row r="124" spans="1:9" ht="11.1" customHeight="1" x14ac:dyDescent="0.2">
      <c r="A124" s="46" t="s">
        <v>19</v>
      </c>
      <c r="B124" s="46"/>
      <c r="C124" s="46"/>
      <c r="D124" s="9">
        <f>SUM(D120:D123)</f>
        <v>610</v>
      </c>
      <c r="E124" s="9">
        <f t="shared" ref="E124:H124" si="14">SUM(E120:E123)</f>
        <v>15.209999999999997</v>
      </c>
      <c r="F124" s="9">
        <f t="shared" si="14"/>
        <v>21</v>
      </c>
      <c r="G124" s="9">
        <f t="shared" si="14"/>
        <v>78.12</v>
      </c>
      <c r="H124" s="9">
        <f t="shared" si="14"/>
        <v>573.79999999999995</v>
      </c>
      <c r="I124" s="10"/>
    </row>
    <row r="125" spans="1:9" ht="11.1" customHeight="1" x14ac:dyDescent="0.2">
      <c r="A125" s="6" t="s">
        <v>20</v>
      </c>
      <c r="B125" s="44"/>
      <c r="C125" s="44"/>
      <c r="D125" s="7"/>
      <c r="E125" s="7"/>
      <c r="F125" s="7"/>
      <c r="G125" s="7"/>
      <c r="H125" s="7"/>
      <c r="I125" s="8"/>
    </row>
    <row r="126" spans="1:9" ht="13.5" customHeight="1" x14ac:dyDescent="0.2">
      <c r="B126" s="47" t="s">
        <v>69</v>
      </c>
      <c r="C126" s="47"/>
      <c r="D126" s="29">
        <v>60</v>
      </c>
      <c r="E126" s="30">
        <v>3.71</v>
      </c>
      <c r="F126" s="30">
        <v>8</v>
      </c>
      <c r="G126" s="30">
        <v>2.57</v>
      </c>
      <c r="H126" s="30">
        <v>95.9</v>
      </c>
      <c r="I126" s="30">
        <v>75</v>
      </c>
    </row>
    <row r="127" spans="1:9" ht="24.75" customHeight="1" x14ac:dyDescent="0.2">
      <c r="B127" s="48" t="s">
        <v>84</v>
      </c>
      <c r="C127" s="48"/>
      <c r="D127" s="16">
        <v>200</v>
      </c>
      <c r="E127" s="17">
        <v>3.28</v>
      </c>
      <c r="F127" s="17">
        <v>6</v>
      </c>
      <c r="G127" s="17">
        <v>14.74</v>
      </c>
      <c r="H127" s="17">
        <v>123</v>
      </c>
      <c r="I127" s="18">
        <v>1018</v>
      </c>
    </row>
    <row r="128" spans="1:9" ht="11.1" customHeight="1" x14ac:dyDescent="0.2">
      <c r="B128" s="45" t="s">
        <v>31</v>
      </c>
      <c r="C128" s="45"/>
      <c r="D128" s="9">
        <v>10</v>
      </c>
      <c r="E128" s="10">
        <v>3</v>
      </c>
      <c r="F128" s="10">
        <v>3</v>
      </c>
      <c r="G128" s="10"/>
      <c r="H128" s="10">
        <v>35.200000000000003</v>
      </c>
      <c r="I128" s="11">
        <v>1053</v>
      </c>
    </row>
    <row r="129" spans="1:9" ht="12.75" customHeight="1" x14ac:dyDescent="0.2">
      <c r="B129" s="45" t="s">
        <v>61</v>
      </c>
      <c r="C129" s="45"/>
      <c r="D129" s="9">
        <v>90</v>
      </c>
      <c r="E129" s="10">
        <v>16.170000000000002</v>
      </c>
      <c r="F129" s="10">
        <v>9</v>
      </c>
      <c r="G129" s="10">
        <v>9.07</v>
      </c>
      <c r="H129" s="10">
        <v>180.4</v>
      </c>
      <c r="I129" s="11">
        <v>1294</v>
      </c>
    </row>
    <row r="130" spans="1:9" ht="11.1" customHeight="1" x14ac:dyDescent="0.2">
      <c r="B130" s="45" t="s">
        <v>46</v>
      </c>
      <c r="C130" s="45"/>
      <c r="D130" s="9">
        <v>20</v>
      </c>
      <c r="E130" s="10">
        <v>0.12</v>
      </c>
      <c r="F130" s="10">
        <v>1</v>
      </c>
      <c r="G130" s="10">
        <v>1.1599999999999999</v>
      </c>
      <c r="H130" s="10">
        <v>11.1</v>
      </c>
      <c r="I130" s="11">
        <v>1126</v>
      </c>
    </row>
    <row r="131" spans="1:9" ht="21.95" customHeight="1" x14ac:dyDescent="0.2">
      <c r="B131" s="45" t="s">
        <v>36</v>
      </c>
      <c r="C131" s="45"/>
      <c r="D131" s="9">
        <v>150</v>
      </c>
      <c r="E131" s="10">
        <v>5.92</v>
      </c>
      <c r="F131" s="10">
        <v>5</v>
      </c>
      <c r="G131" s="10">
        <v>35.96</v>
      </c>
      <c r="H131" s="10">
        <v>196.4</v>
      </c>
      <c r="I131" s="10">
        <v>516</v>
      </c>
    </row>
    <row r="132" spans="1:9" ht="11.1" customHeight="1" x14ac:dyDescent="0.2">
      <c r="B132" s="45" t="s">
        <v>43</v>
      </c>
      <c r="C132" s="45"/>
      <c r="D132" s="9">
        <v>200</v>
      </c>
      <c r="E132" s="10">
        <v>0.68</v>
      </c>
      <c r="F132" s="10"/>
      <c r="G132" s="10">
        <v>25.63</v>
      </c>
      <c r="H132" s="10">
        <v>89.33</v>
      </c>
      <c r="I132" s="10">
        <v>705</v>
      </c>
    </row>
    <row r="133" spans="1:9" ht="11.1" customHeight="1" x14ac:dyDescent="0.2">
      <c r="B133" s="45" t="s">
        <v>91</v>
      </c>
      <c r="C133" s="45"/>
      <c r="D133" s="9">
        <v>25</v>
      </c>
      <c r="E133" s="10">
        <v>2.0299999999999998</v>
      </c>
      <c r="F133" s="10"/>
      <c r="G133" s="10">
        <v>12.2</v>
      </c>
      <c r="H133" s="10">
        <v>60.5</v>
      </c>
      <c r="I133" s="10">
        <v>894.01</v>
      </c>
    </row>
    <row r="134" spans="1:9" ht="11.1" customHeight="1" x14ac:dyDescent="0.2">
      <c r="B134" s="45" t="s">
        <v>92</v>
      </c>
      <c r="C134" s="45"/>
      <c r="D134" s="9">
        <v>25</v>
      </c>
      <c r="E134" s="10">
        <v>2.13</v>
      </c>
      <c r="F134" s="10">
        <v>1</v>
      </c>
      <c r="G134" s="10">
        <v>10.63</v>
      </c>
      <c r="H134" s="10">
        <v>64.8</v>
      </c>
      <c r="I134" s="11">
        <v>1147</v>
      </c>
    </row>
    <row r="135" spans="1:9" ht="11.1" customHeight="1" x14ac:dyDescent="0.2">
      <c r="A135" s="46" t="s">
        <v>23</v>
      </c>
      <c r="B135" s="46"/>
      <c r="C135" s="46"/>
      <c r="D135" s="9">
        <f>SUM(D126:D134)</f>
        <v>780</v>
      </c>
      <c r="E135" s="9">
        <f>SUM(E126:E134)</f>
        <v>37.040000000000006</v>
      </c>
      <c r="F135" s="9">
        <f>SUM(F126:F134)</f>
        <v>33</v>
      </c>
      <c r="G135" s="9">
        <f>SUM(G126:G134)</f>
        <v>111.96</v>
      </c>
      <c r="H135" s="9">
        <f>SUM(H126:H134)</f>
        <v>856.63</v>
      </c>
      <c r="I135" s="10"/>
    </row>
    <row r="136" spans="1:9" s="1" customFormat="1" ht="11.1" customHeight="1" x14ac:dyDescent="0.2">
      <c r="A136" s="46" t="s">
        <v>24</v>
      </c>
      <c r="B136" s="46"/>
      <c r="C136" s="46"/>
      <c r="D136" s="12">
        <f>D124+D135</f>
        <v>1390</v>
      </c>
      <c r="E136" s="13">
        <f>E124+E135</f>
        <v>52.25</v>
      </c>
      <c r="F136" s="13">
        <f>F124+F135</f>
        <v>54</v>
      </c>
      <c r="G136" s="13">
        <f>G124+G135</f>
        <v>190.07999999999998</v>
      </c>
      <c r="H136" s="13">
        <f>H124+H135</f>
        <v>1430.4299999999998</v>
      </c>
      <c r="I136" s="10"/>
    </row>
    <row r="137" spans="1:9" ht="11.1" customHeight="1" x14ac:dyDescent="0.2">
      <c r="E137" s="2"/>
      <c r="F137" s="2"/>
      <c r="G137" s="2"/>
      <c r="H137" s="2"/>
      <c r="I137" s="4" t="s">
        <v>62</v>
      </c>
    </row>
    <row r="138" spans="1:9" ht="11.1" customHeight="1" x14ac:dyDescent="0.2">
      <c r="A138" s="3"/>
      <c r="D138" s="4" t="s">
        <v>1</v>
      </c>
      <c r="E138" s="1">
        <v>2</v>
      </c>
      <c r="G138" s="4" t="s">
        <v>3</v>
      </c>
      <c r="H138" s="1" t="s">
        <v>26</v>
      </c>
    </row>
    <row r="139" spans="1:9" s="1" customFormat="1" ht="20.100000000000001" customHeight="1" x14ac:dyDescent="0.2">
      <c r="A139" s="39" t="s">
        <v>5</v>
      </c>
      <c r="B139" s="39" t="s">
        <v>6</v>
      </c>
      <c r="C139" s="39"/>
      <c r="D139" s="39" t="s">
        <v>7</v>
      </c>
      <c r="E139" s="43" t="s">
        <v>8</v>
      </c>
      <c r="F139" s="43"/>
      <c r="G139" s="43"/>
      <c r="H139" s="39" t="s">
        <v>9</v>
      </c>
      <c r="I139" s="39" t="s">
        <v>10</v>
      </c>
    </row>
    <row r="140" spans="1:9" s="1" customFormat="1" ht="21.95" customHeight="1" x14ac:dyDescent="0.2">
      <c r="A140" s="40"/>
      <c r="B140" s="41"/>
      <c r="C140" s="42"/>
      <c r="D140" s="40"/>
      <c r="E140" s="5" t="s">
        <v>11</v>
      </c>
      <c r="F140" s="5" t="s">
        <v>12</v>
      </c>
      <c r="G140" s="5" t="s">
        <v>13</v>
      </c>
      <c r="H140" s="40"/>
      <c r="I140" s="40"/>
    </row>
    <row r="141" spans="1:9" ht="11.1" customHeight="1" x14ac:dyDescent="0.2">
      <c r="A141" s="6" t="s">
        <v>14</v>
      </c>
      <c r="B141" s="44"/>
      <c r="C141" s="44"/>
      <c r="D141" s="7"/>
      <c r="E141" s="7"/>
      <c r="F141" s="7"/>
      <c r="G141" s="7"/>
      <c r="H141" s="7"/>
      <c r="I141" s="8"/>
    </row>
    <row r="142" spans="1:9" ht="11.1" customHeight="1" x14ac:dyDescent="0.2">
      <c r="B142" s="45" t="s">
        <v>63</v>
      </c>
      <c r="C142" s="45"/>
      <c r="D142" s="9">
        <v>80</v>
      </c>
      <c r="E142" s="10">
        <v>12.94</v>
      </c>
      <c r="F142" s="10">
        <v>20</v>
      </c>
      <c r="G142" s="10">
        <v>0.12</v>
      </c>
      <c r="H142" s="10">
        <v>228.8</v>
      </c>
      <c r="I142" s="10">
        <v>889</v>
      </c>
    </row>
    <row r="143" spans="1:9" ht="11.1" customHeight="1" x14ac:dyDescent="0.2">
      <c r="B143" s="45" t="s">
        <v>27</v>
      </c>
      <c r="C143" s="45"/>
      <c r="D143" s="9">
        <v>140</v>
      </c>
      <c r="E143" s="10">
        <v>3.07</v>
      </c>
      <c r="F143" s="10">
        <v>5</v>
      </c>
      <c r="G143" s="10">
        <v>20.62</v>
      </c>
      <c r="H143" s="10">
        <v>137.80000000000001</v>
      </c>
      <c r="I143" s="10">
        <v>995</v>
      </c>
    </row>
    <row r="144" spans="1:9" ht="11.1" customHeight="1" x14ac:dyDescent="0.2">
      <c r="B144" s="45" t="s">
        <v>64</v>
      </c>
      <c r="C144" s="45"/>
      <c r="D144" s="9">
        <v>200</v>
      </c>
      <c r="E144" s="10"/>
      <c r="F144" s="10"/>
      <c r="G144" s="10">
        <v>11.18</v>
      </c>
      <c r="H144" s="10">
        <v>44.7</v>
      </c>
      <c r="I144" s="10">
        <v>854.01</v>
      </c>
    </row>
    <row r="145" spans="1:9" ht="11.1" customHeight="1" x14ac:dyDescent="0.2">
      <c r="B145" s="45" t="s">
        <v>91</v>
      </c>
      <c r="C145" s="45"/>
      <c r="D145" s="16">
        <v>30</v>
      </c>
      <c r="E145" s="17">
        <v>2.4300000000000002</v>
      </c>
      <c r="F145" s="17"/>
      <c r="G145" s="17">
        <v>14.64</v>
      </c>
      <c r="H145" s="17">
        <v>72.599999999999994</v>
      </c>
      <c r="I145" s="17">
        <v>897</v>
      </c>
    </row>
    <row r="146" spans="1:9" ht="11.1" customHeight="1" x14ac:dyDescent="0.2">
      <c r="B146" s="45" t="s">
        <v>29</v>
      </c>
      <c r="C146" s="45"/>
      <c r="D146" s="9">
        <v>150</v>
      </c>
      <c r="E146" s="10">
        <v>0.6</v>
      </c>
      <c r="F146" s="10">
        <v>1</v>
      </c>
      <c r="G146" s="10">
        <v>14.7</v>
      </c>
      <c r="H146" s="10">
        <v>70.5</v>
      </c>
      <c r="I146" s="10">
        <v>976</v>
      </c>
    </row>
    <row r="147" spans="1:9" ht="11.1" customHeight="1" x14ac:dyDescent="0.2">
      <c r="A147" s="46" t="s">
        <v>19</v>
      </c>
      <c r="B147" s="46"/>
      <c r="C147" s="46"/>
      <c r="D147" s="9">
        <f>SUM(D142:D146)</f>
        <v>600</v>
      </c>
      <c r="E147" s="9">
        <f t="shared" ref="E147:H147" si="15">SUM(E142:E146)</f>
        <v>19.04</v>
      </c>
      <c r="F147" s="9">
        <f t="shared" si="15"/>
        <v>26</v>
      </c>
      <c r="G147" s="9">
        <f t="shared" si="15"/>
        <v>61.260000000000005</v>
      </c>
      <c r="H147" s="9">
        <f t="shared" si="15"/>
        <v>554.4</v>
      </c>
      <c r="I147" s="10"/>
    </row>
    <row r="148" spans="1:9" ht="11.1" customHeight="1" x14ac:dyDescent="0.2">
      <c r="A148" s="6" t="s">
        <v>20</v>
      </c>
      <c r="B148" s="44"/>
      <c r="C148" s="44"/>
      <c r="D148" s="7"/>
      <c r="E148" s="7"/>
      <c r="F148" s="7"/>
      <c r="G148" s="7"/>
      <c r="H148" s="7"/>
      <c r="I148" s="8"/>
    </row>
    <row r="149" spans="1:9" ht="44.1" customHeight="1" x14ac:dyDescent="0.2">
      <c r="B149" s="45" t="s">
        <v>38</v>
      </c>
      <c r="C149" s="45"/>
      <c r="D149" s="9">
        <v>60</v>
      </c>
      <c r="E149" s="10">
        <v>1.1399999999999999</v>
      </c>
      <c r="F149" s="10">
        <v>6</v>
      </c>
      <c r="G149" s="10">
        <v>5.27</v>
      </c>
      <c r="H149" s="10">
        <v>81.5</v>
      </c>
      <c r="I149" s="10">
        <v>25</v>
      </c>
    </row>
    <row r="150" spans="1:9" ht="21.95" customHeight="1" x14ac:dyDescent="0.2">
      <c r="B150" s="45" t="s">
        <v>49</v>
      </c>
      <c r="C150" s="45"/>
      <c r="D150" s="9">
        <v>200</v>
      </c>
      <c r="E150" s="10">
        <v>3.03</v>
      </c>
      <c r="F150" s="10">
        <v>6</v>
      </c>
      <c r="G150" s="10">
        <v>13.87</v>
      </c>
      <c r="H150" s="10">
        <v>118</v>
      </c>
      <c r="I150" s="11">
        <v>1021</v>
      </c>
    </row>
    <row r="151" spans="1:9" ht="11.1" customHeight="1" x14ac:dyDescent="0.2">
      <c r="B151" s="45" t="s">
        <v>31</v>
      </c>
      <c r="C151" s="45"/>
      <c r="D151" s="9">
        <v>10</v>
      </c>
      <c r="E151" s="10">
        <v>3</v>
      </c>
      <c r="F151" s="10">
        <v>3</v>
      </c>
      <c r="G151" s="10"/>
      <c r="H151" s="10">
        <v>35.200000000000003</v>
      </c>
      <c r="I151" s="11">
        <v>1053</v>
      </c>
    </row>
    <row r="152" spans="1:9" ht="11.1" customHeight="1" x14ac:dyDescent="0.2">
      <c r="B152" s="48" t="s">
        <v>50</v>
      </c>
      <c r="C152" s="48"/>
      <c r="D152" s="16">
        <v>90</v>
      </c>
      <c r="E152" s="17">
        <v>7.95</v>
      </c>
      <c r="F152" s="17">
        <v>9</v>
      </c>
      <c r="G152" s="17">
        <v>3.57</v>
      </c>
      <c r="H152" s="17">
        <v>128.69999999999999</v>
      </c>
      <c r="I152" s="17">
        <v>375</v>
      </c>
    </row>
    <row r="153" spans="1:9" ht="11.1" customHeight="1" x14ac:dyDescent="0.2">
      <c r="B153" s="45" t="s">
        <v>65</v>
      </c>
      <c r="C153" s="45"/>
      <c r="D153" s="9">
        <v>150</v>
      </c>
      <c r="E153" s="10">
        <v>3.35</v>
      </c>
      <c r="F153" s="10">
        <v>5</v>
      </c>
      <c r="G153" s="10">
        <v>35.01</v>
      </c>
      <c r="H153" s="10">
        <v>220.5</v>
      </c>
      <c r="I153" s="10">
        <v>512</v>
      </c>
    </row>
    <row r="154" spans="1:9" ht="11.1" customHeight="1" x14ac:dyDescent="0.2">
      <c r="B154" s="45" t="s">
        <v>22</v>
      </c>
      <c r="C154" s="45"/>
      <c r="D154" s="9">
        <v>200</v>
      </c>
      <c r="E154" s="10">
        <v>0.46</v>
      </c>
      <c r="F154" s="10"/>
      <c r="G154" s="10">
        <v>27.49</v>
      </c>
      <c r="H154" s="10">
        <v>77.94</v>
      </c>
      <c r="I154" s="10">
        <v>928</v>
      </c>
    </row>
    <row r="155" spans="1:9" ht="11.1" customHeight="1" x14ac:dyDescent="0.2">
      <c r="B155" s="45" t="s">
        <v>91</v>
      </c>
      <c r="C155" s="45"/>
      <c r="D155" s="9">
        <v>25</v>
      </c>
      <c r="E155" s="10">
        <v>2.0299999999999998</v>
      </c>
      <c r="F155" s="10"/>
      <c r="G155" s="10">
        <v>12.2</v>
      </c>
      <c r="H155" s="10">
        <v>60.5</v>
      </c>
      <c r="I155" s="10">
        <v>894.01</v>
      </c>
    </row>
    <row r="156" spans="1:9" ht="11.1" customHeight="1" x14ac:dyDescent="0.2">
      <c r="B156" s="45" t="s">
        <v>92</v>
      </c>
      <c r="C156" s="45"/>
      <c r="D156" s="9">
        <v>25</v>
      </c>
      <c r="E156" s="10">
        <v>2.13</v>
      </c>
      <c r="F156" s="10">
        <v>1</v>
      </c>
      <c r="G156" s="10">
        <v>10.63</v>
      </c>
      <c r="H156" s="10">
        <v>64.8</v>
      </c>
      <c r="I156" s="11">
        <v>1147</v>
      </c>
    </row>
    <row r="157" spans="1:9" ht="11.1" customHeight="1" x14ac:dyDescent="0.2">
      <c r="A157" s="46" t="s">
        <v>23</v>
      </c>
      <c r="B157" s="46"/>
      <c r="C157" s="46"/>
      <c r="D157" s="9">
        <f>SUM(D149:D156)</f>
        <v>760</v>
      </c>
      <c r="E157" s="9">
        <f t="shared" ref="E157:H157" si="16">SUM(E149:E156)</f>
        <v>23.090000000000003</v>
      </c>
      <c r="F157" s="9">
        <f t="shared" si="16"/>
        <v>30</v>
      </c>
      <c r="G157" s="9">
        <f t="shared" si="16"/>
        <v>108.03999999999999</v>
      </c>
      <c r="H157" s="9">
        <f t="shared" si="16"/>
        <v>787.13999999999987</v>
      </c>
      <c r="I157" s="10"/>
    </row>
    <row r="158" spans="1:9" s="1" customFormat="1" ht="11.1" customHeight="1" x14ac:dyDescent="0.2">
      <c r="A158" s="46" t="s">
        <v>24</v>
      </c>
      <c r="B158" s="46"/>
      <c r="C158" s="46"/>
      <c r="D158" s="12">
        <f>D147+D157</f>
        <v>1360</v>
      </c>
      <c r="E158" s="13">
        <f t="shared" ref="E158:H158" si="17">E147+E157</f>
        <v>42.13</v>
      </c>
      <c r="F158" s="13">
        <f t="shared" si="17"/>
        <v>56</v>
      </c>
      <c r="G158" s="13">
        <f t="shared" si="17"/>
        <v>169.3</v>
      </c>
      <c r="H158" s="13">
        <f t="shared" si="17"/>
        <v>1341.54</v>
      </c>
      <c r="I158" s="10"/>
    </row>
    <row r="159" spans="1:9" ht="11.1" customHeight="1" x14ac:dyDescent="0.2">
      <c r="E159" s="2"/>
      <c r="F159" s="2"/>
      <c r="G159" s="2"/>
      <c r="H159" s="2"/>
      <c r="I159" s="4" t="s">
        <v>66</v>
      </c>
    </row>
    <row r="160" spans="1:9" ht="11.1" customHeight="1" x14ac:dyDescent="0.2">
      <c r="A160" s="3"/>
      <c r="D160" s="4" t="s">
        <v>1</v>
      </c>
      <c r="E160" s="1">
        <v>2</v>
      </c>
      <c r="G160" s="4" t="s">
        <v>3</v>
      </c>
      <c r="H160" s="1" t="s">
        <v>34</v>
      </c>
    </row>
    <row r="161" spans="1:9" s="1" customFormat="1" ht="20.100000000000001" customHeight="1" x14ac:dyDescent="0.2">
      <c r="A161" s="39" t="s">
        <v>5</v>
      </c>
      <c r="B161" s="39" t="s">
        <v>6</v>
      </c>
      <c r="C161" s="39"/>
      <c r="D161" s="39" t="s">
        <v>7</v>
      </c>
      <c r="E161" s="43" t="s">
        <v>8</v>
      </c>
      <c r="F161" s="43"/>
      <c r="G161" s="43"/>
      <c r="H161" s="39" t="s">
        <v>9</v>
      </c>
      <c r="I161" s="39" t="s">
        <v>10</v>
      </c>
    </row>
    <row r="162" spans="1:9" s="1" customFormat="1" ht="21.95" customHeight="1" x14ac:dyDescent="0.2">
      <c r="A162" s="40"/>
      <c r="B162" s="41"/>
      <c r="C162" s="42"/>
      <c r="D162" s="40"/>
      <c r="E162" s="5" t="s">
        <v>11</v>
      </c>
      <c r="F162" s="5" t="s">
        <v>12</v>
      </c>
      <c r="G162" s="5" t="s">
        <v>13</v>
      </c>
      <c r="H162" s="40"/>
      <c r="I162" s="40"/>
    </row>
    <row r="163" spans="1:9" ht="11.1" customHeight="1" x14ac:dyDescent="0.2">
      <c r="A163" s="6" t="s">
        <v>14</v>
      </c>
      <c r="B163" s="44"/>
      <c r="C163" s="44"/>
      <c r="D163" s="7"/>
      <c r="E163" s="7"/>
      <c r="F163" s="7"/>
      <c r="G163" s="7"/>
      <c r="H163" s="7"/>
      <c r="I163" s="8"/>
    </row>
    <row r="164" spans="1:9" ht="22.5" customHeight="1" x14ac:dyDescent="0.2">
      <c r="B164" s="49" t="s">
        <v>81</v>
      </c>
      <c r="C164" s="45"/>
      <c r="D164" s="9">
        <v>180</v>
      </c>
      <c r="E164" s="10">
        <v>22.49</v>
      </c>
      <c r="F164" s="10">
        <v>14</v>
      </c>
      <c r="G164" s="10">
        <v>24</v>
      </c>
      <c r="H164" s="10">
        <v>310.5</v>
      </c>
      <c r="I164" s="11">
        <v>1478</v>
      </c>
    </row>
    <row r="165" spans="1:9" ht="11.1" customHeight="1" x14ac:dyDescent="0.2">
      <c r="B165" s="45" t="s">
        <v>60</v>
      </c>
      <c r="C165" s="45"/>
      <c r="D165" s="9">
        <v>200</v>
      </c>
      <c r="E165" s="10">
        <v>0.09</v>
      </c>
      <c r="F165" s="10"/>
      <c r="G165" s="10">
        <v>20.260000000000002</v>
      </c>
      <c r="H165" s="10">
        <v>47.79</v>
      </c>
      <c r="I165" s="10">
        <v>483</v>
      </c>
    </row>
    <row r="166" spans="1:9" ht="11.1" customHeight="1" x14ac:dyDescent="0.2">
      <c r="B166" s="45" t="s">
        <v>91</v>
      </c>
      <c r="C166" s="45"/>
      <c r="D166" s="16">
        <v>30</v>
      </c>
      <c r="E166" s="17">
        <v>2.4300000000000002</v>
      </c>
      <c r="F166" s="17"/>
      <c r="G166" s="17">
        <v>14.64</v>
      </c>
      <c r="H166" s="17">
        <v>72.599999999999994</v>
      </c>
      <c r="I166" s="17">
        <v>897</v>
      </c>
    </row>
    <row r="167" spans="1:9" ht="11.1" customHeight="1" x14ac:dyDescent="0.2">
      <c r="B167" s="45" t="s">
        <v>54</v>
      </c>
      <c r="C167" s="45"/>
      <c r="D167" s="9">
        <v>100</v>
      </c>
      <c r="E167" s="10">
        <v>7.35</v>
      </c>
      <c r="F167" s="10">
        <v>18</v>
      </c>
      <c r="G167" s="10">
        <v>57.59</v>
      </c>
      <c r="H167" s="10">
        <v>214.5</v>
      </c>
      <c r="I167" s="10">
        <v>770</v>
      </c>
    </row>
    <row r="168" spans="1:9" ht="11.1" customHeight="1" x14ac:dyDescent="0.2">
      <c r="A168" s="46" t="s">
        <v>19</v>
      </c>
      <c r="B168" s="46"/>
      <c r="C168" s="46"/>
      <c r="D168" s="9">
        <f>SUM(D164:D167)</f>
        <v>510</v>
      </c>
      <c r="E168" s="9">
        <f>SUM(E164:E167)</f>
        <v>32.36</v>
      </c>
      <c r="F168" s="9">
        <f>SUM(F164:F167)</f>
        <v>32</v>
      </c>
      <c r="G168" s="9">
        <f>SUM(G164:G167)</f>
        <v>116.49000000000001</v>
      </c>
      <c r="H168" s="9">
        <f>SUM(H164:H167)</f>
        <v>645.39</v>
      </c>
      <c r="I168" s="10"/>
    </row>
    <row r="169" spans="1:9" ht="11.1" customHeight="1" x14ac:dyDescent="0.2">
      <c r="A169" s="6" t="s">
        <v>20</v>
      </c>
      <c r="B169" s="44"/>
      <c r="C169" s="44"/>
      <c r="D169" s="7"/>
      <c r="E169" s="7"/>
      <c r="F169" s="7"/>
      <c r="G169" s="7"/>
      <c r="H169" s="7"/>
      <c r="I169" s="8"/>
    </row>
    <row r="170" spans="1:9" ht="14.25" customHeight="1" x14ac:dyDescent="0.2">
      <c r="B170" s="47" t="s">
        <v>129</v>
      </c>
      <c r="C170" s="47"/>
      <c r="D170" s="29">
        <v>60</v>
      </c>
      <c r="E170" s="30">
        <v>0.56999999999999995</v>
      </c>
      <c r="F170" s="30">
        <v>6</v>
      </c>
      <c r="G170" s="30">
        <v>4.97</v>
      </c>
      <c r="H170" s="30">
        <v>76.8</v>
      </c>
      <c r="I170" s="30">
        <v>817</v>
      </c>
    </row>
    <row r="171" spans="1:9" ht="21.95" customHeight="1" x14ac:dyDescent="0.2">
      <c r="B171" s="45" t="s">
        <v>56</v>
      </c>
      <c r="C171" s="45"/>
      <c r="D171" s="9">
        <v>200</v>
      </c>
      <c r="E171" s="10">
        <v>2.11</v>
      </c>
      <c r="F171" s="10">
        <v>5</v>
      </c>
      <c r="G171" s="10">
        <v>15.01</v>
      </c>
      <c r="H171" s="10">
        <v>118.9</v>
      </c>
      <c r="I171" s="11">
        <v>1030</v>
      </c>
    </row>
    <row r="172" spans="1:9" ht="11.1" customHeight="1" x14ac:dyDescent="0.2">
      <c r="B172" s="45" t="s">
        <v>31</v>
      </c>
      <c r="C172" s="45"/>
      <c r="D172" s="9">
        <v>10</v>
      </c>
      <c r="E172" s="10">
        <v>3</v>
      </c>
      <c r="F172" s="10">
        <v>3</v>
      </c>
      <c r="G172" s="10"/>
      <c r="H172" s="10">
        <v>35.200000000000003</v>
      </c>
      <c r="I172" s="11">
        <v>1053</v>
      </c>
    </row>
    <row r="173" spans="1:9" ht="11.1" customHeight="1" x14ac:dyDescent="0.2">
      <c r="B173" s="45" t="s">
        <v>67</v>
      </c>
      <c r="C173" s="45"/>
      <c r="D173" s="9">
        <v>100</v>
      </c>
      <c r="E173" s="10">
        <v>12.62</v>
      </c>
      <c r="F173" s="10">
        <v>12</v>
      </c>
      <c r="G173" s="10">
        <v>5.46</v>
      </c>
      <c r="H173" s="10">
        <v>252</v>
      </c>
      <c r="I173" s="11">
        <v>1051</v>
      </c>
    </row>
    <row r="174" spans="1:9" ht="11.1" customHeight="1" x14ac:dyDescent="0.2">
      <c r="B174" s="45" t="s">
        <v>32</v>
      </c>
      <c r="C174" s="45"/>
      <c r="D174" s="9">
        <v>150</v>
      </c>
      <c r="E174" s="10">
        <v>7.55</v>
      </c>
      <c r="F174" s="10">
        <v>6</v>
      </c>
      <c r="G174" s="10">
        <v>39.35</v>
      </c>
      <c r="H174" s="10">
        <v>190.96</v>
      </c>
      <c r="I174" s="10">
        <v>998</v>
      </c>
    </row>
    <row r="175" spans="1:9" ht="11.1" customHeight="1" x14ac:dyDescent="0.2">
      <c r="B175" s="45" t="s">
        <v>100</v>
      </c>
      <c r="C175" s="45"/>
      <c r="D175" s="9">
        <v>200</v>
      </c>
      <c r="E175" s="10">
        <v>0.15</v>
      </c>
      <c r="F175" s="10"/>
      <c r="G175" s="10">
        <v>19.059999999999999</v>
      </c>
      <c r="H175" s="10">
        <v>52.69</v>
      </c>
      <c r="I175" s="10">
        <v>917.02</v>
      </c>
    </row>
    <row r="176" spans="1:9" ht="11.1" customHeight="1" x14ac:dyDescent="0.2">
      <c r="B176" s="45" t="s">
        <v>91</v>
      </c>
      <c r="C176" s="45"/>
      <c r="D176" s="9">
        <v>25</v>
      </c>
      <c r="E176" s="10">
        <v>2.0299999999999998</v>
      </c>
      <c r="F176" s="10"/>
      <c r="G176" s="10">
        <v>12.2</v>
      </c>
      <c r="H176" s="10">
        <v>60.5</v>
      </c>
      <c r="I176" s="10">
        <v>894.01</v>
      </c>
    </row>
    <row r="177" spans="1:9" ht="11.1" customHeight="1" x14ac:dyDescent="0.2">
      <c r="B177" s="45" t="s">
        <v>92</v>
      </c>
      <c r="C177" s="45"/>
      <c r="D177" s="9">
        <v>25</v>
      </c>
      <c r="E177" s="10">
        <v>2.13</v>
      </c>
      <c r="F177" s="10">
        <v>1</v>
      </c>
      <c r="G177" s="10">
        <v>10.63</v>
      </c>
      <c r="H177" s="10">
        <v>64.8</v>
      </c>
      <c r="I177" s="11">
        <v>1147</v>
      </c>
    </row>
    <row r="178" spans="1:9" ht="11.1" customHeight="1" x14ac:dyDescent="0.2">
      <c r="A178" s="46" t="s">
        <v>23</v>
      </c>
      <c r="B178" s="46"/>
      <c r="C178" s="46"/>
      <c r="D178" s="9">
        <f>SUM(D170:D177)</f>
        <v>770</v>
      </c>
      <c r="E178" s="9">
        <f t="shared" ref="E178:H178" si="18">SUM(E170:E177)</f>
        <v>30.159999999999997</v>
      </c>
      <c r="F178" s="9">
        <f t="shared" si="18"/>
        <v>33</v>
      </c>
      <c r="G178" s="9">
        <f t="shared" si="18"/>
        <v>106.68</v>
      </c>
      <c r="H178" s="9">
        <f t="shared" si="18"/>
        <v>851.84999999999991</v>
      </c>
      <c r="I178" s="10"/>
    </row>
    <row r="179" spans="1:9" s="1" customFormat="1" ht="11.1" customHeight="1" x14ac:dyDescent="0.2">
      <c r="A179" s="46" t="s">
        <v>24</v>
      </c>
      <c r="B179" s="46"/>
      <c r="C179" s="46"/>
      <c r="D179" s="12">
        <f>D168+D178</f>
        <v>1280</v>
      </c>
      <c r="E179" s="13">
        <f t="shared" ref="E179:H179" si="19">E168+E178</f>
        <v>62.519999999999996</v>
      </c>
      <c r="F179" s="13">
        <f t="shared" si="19"/>
        <v>65</v>
      </c>
      <c r="G179" s="13">
        <f t="shared" si="19"/>
        <v>223.17000000000002</v>
      </c>
      <c r="H179" s="13">
        <f t="shared" si="19"/>
        <v>1497.2399999999998</v>
      </c>
      <c r="I179" s="10"/>
    </row>
    <row r="180" spans="1:9" ht="11.1" customHeight="1" x14ac:dyDescent="0.2">
      <c r="E180" s="2"/>
      <c r="F180" s="2"/>
      <c r="G180" s="2"/>
      <c r="H180" s="2"/>
      <c r="I180" s="4" t="s">
        <v>68</v>
      </c>
    </row>
    <row r="181" spans="1:9" ht="11.1" customHeight="1" x14ac:dyDescent="0.2">
      <c r="A181" s="3"/>
      <c r="D181" s="4" t="s">
        <v>1</v>
      </c>
      <c r="E181" s="1">
        <v>2</v>
      </c>
      <c r="G181" s="4" t="s">
        <v>3</v>
      </c>
      <c r="H181" s="1" t="s">
        <v>45</v>
      </c>
    </row>
    <row r="182" spans="1:9" s="1" customFormat="1" ht="20.100000000000001" customHeight="1" x14ac:dyDescent="0.2">
      <c r="A182" s="39" t="s">
        <v>5</v>
      </c>
      <c r="B182" s="39" t="s">
        <v>6</v>
      </c>
      <c r="C182" s="39"/>
      <c r="D182" s="39" t="s">
        <v>7</v>
      </c>
      <c r="E182" s="43" t="s">
        <v>8</v>
      </c>
      <c r="F182" s="43"/>
      <c r="G182" s="43"/>
      <c r="H182" s="39" t="s">
        <v>9</v>
      </c>
      <c r="I182" s="39" t="s">
        <v>10</v>
      </c>
    </row>
    <row r="183" spans="1:9" s="1" customFormat="1" ht="21.95" customHeight="1" x14ac:dyDescent="0.2">
      <c r="A183" s="40"/>
      <c r="B183" s="41"/>
      <c r="C183" s="42"/>
      <c r="D183" s="40"/>
      <c r="E183" s="5" t="s">
        <v>11</v>
      </c>
      <c r="F183" s="5" t="s">
        <v>12</v>
      </c>
      <c r="G183" s="5" t="s">
        <v>13</v>
      </c>
      <c r="H183" s="40"/>
      <c r="I183" s="40"/>
    </row>
    <row r="184" spans="1:9" ht="11.1" customHeight="1" x14ac:dyDescent="0.2">
      <c r="A184" s="6" t="s">
        <v>14</v>
      </c>
      <c r="B184" s="44"/>
      <c r="C184" s="44"/>
      <c r="D184" s="7"/>
      <c r="E184" s="7"/>
      <c r="F184" s="7"/>
      <c r="G184" s="7"/>
      <c r="H184" s="7"/>
      <c r="I184" s="8"/>
    </row>
    <row r="185" spans="1:9" ht="11.1" customHeight="1" x14ac:dyDescent="0.2">
      <c r="B185" s="47" t="s">
        <v>131</v>
      </c>
      <c r="C185" s="47"/>
      <c r="D185" s="29">
        <v>30</v>
      </c>
      <c r="E185" s="30">
        <v>0.24</v>
      </c>
      <c r="F185" s="30"/>
      <c r="G185" s="30">
        <v>0.51</v>
      </c>
      <c r="H185" s="30">
        <v>3.9</v>
      </c>
      <c r="I185" s="31">
        <v>1006</v>
      </c>
    </row>
    <row r="186" spans="1:9" ht="11.1" customHeight="1" x14ac:dyDescent="0.2">
      <c r="B186" s="45" t="s">
        <v>87</v>
      </c>
      <c r="C186" s="45"/>
      <c r="D186" s="9">
        <v>200</v>
      </c>
      <c r="E186" s="10">
        <v>19.54</v>
      </c>
      <c r="F186" s="10">
        <v>22</v>
      </c>
      <c r="G186" s="10">
        <v>40.630000000000003</v>
      </c>
      <c r="H186" s="10">
        <v>299.10000000000002</v>
      </c>
      <c r="I186" s="10">
        <v>444</v>
      </c>
    </row>
    <row r="187" spans="1:9" ht="11.1" customHeight="1" x14ac:dyDescent="0.2">
      <c r="B187" s="45" t="s">
        <v>37</v>
      </c>
      <c r="C187" s="45"/>
      <c r="D187" s="9">
        <v>200</v>
      </c>
      <c r="E187" s="10"/>
      <c r="F187" s="10"/>
      <c r="G187" s="10">
        <v>15.97</v>
      </c>
      <c r="H187" s="10">
        <v>63.8</v>
      </c>
      <c r="I187" s="11">
        <v>1188</v>
      </c>
    </row>
    <row r="188" spans="1:9" ht="11.1" customHeight="1" x14ac:dyDescent="0.2">
      <c r="B188" s="45" t="s">
        <v>91</v>
      </c>
      <c r="C188" s="45"/>
      <c r="D188" s="16">
        <v>30</v>
      </c>
      <c r="E188" s="17">
        <v>2.4300000000000002</v>
      </c>
      <c r="F188" s="17"/>
      <c r="G188" s="17">
        <v>14.64</v>
      </c>
      <c r="H188" s="17">
        <v>72.599999999999994</v>
      </c>
      <c r="I188" s="17">
        <v>897</v>
      </c>
    </row>
    <row r="189" spans="1:9" ht="11.1" customHeight="1" x14ac:dyDescent="0.2">
      <c r="B189" s="45" t="s">
        <v>29</v>
      </c>
      <c r="C189" s="45"/>
      <c r="D189" s="9">
        <v>150</v>
      </c>
      <c r="E189" s="10">
        <v>0.6</v>
      </c>
      <c r="F189" s="10">
        <v>1</v>
      </c>
      <c r="G189" s="10">
        <v>14.7</v>
      </c>
      <c r="H189" s="10">
        <v>70.5</v>
      </c>
      <c r="I189" s="10">
        <v>976</v>
      </c>
    </row>
    <row r="190" spans="1:9" ht="11.1" customHeight="1" x14ac:dyDescent="0.2">
      <c r="A190" s="46" t="s">
        <v>19</v>
      </c>
      <c r="B190" s="46"/>
      <c r="C190" s="46"/>
      <c r="D190" s="9">
        <f>SUM(D185:D189)</f>
        <v>610</v>
      </c>
      <c r="E190" s="9">
        <f t="shared" ref="E190:H190" si="20">SUM(E185:E189)</f>
        <v>22.81</v>
      </c>
      <c r="F190" s="9">
        <f t="shared" si="20"/>
        <v>23</v>
      </c>
      <c r="G190" s="9">
        <f t="shared" si="20"/>
        <v>86.45</v>
      </c>
      <c r="H190" s="9">
        <f t="shared" si="20"/>
        <v>509.9</v>
      </c>
      <c r="I190" s="10"/>
    </row>
    <row r="191" spans="1:9" ht="11.1" customHeight="1" x14ac:dyDescent="0.2">
      <c r="A191" s="6" t="s">
        <v>20</v>
      </c>
      <c r="B191" s="44"/>
      <c r="C191" s="44"/>
      <c r="D191" s="7"/>
      <c r="E191" s="7"/>
      <c r="F191" s="7"/>
      <c r="G191" s="7"/>
      <c r="H191" s="7"/>
      <c r="I191" s="8"/>
    </row>
    <row r="192" spans="1:9" ht="11.1" customHeight="1" x14ac:dyDescent="0.2">
      <c r="B192" s="47" t="s">
        <v>130</v>
      </c>
      <c r="C192" s="47"/>
      <c r="D192" s="29">
        <v>60</v>
      </c>
      <c r="E192" s="30">
        <v>0.66</v>
      </c>
      <c r="F192" s="30">
        <v>9</v>
      </c>
      <c r="G192" s="30">
        <v>3.32</v>
      </c>
      <c r="H192" s="30">
        <v>97.6</v>
      </c>
      <c r="I192" s="30">
        <v>999</v>
      </c>
    </row>
    <row r="193" spans="1:9" ht="11.1" customHeight="1" x14ac:dyDescent="0.2">
      <c r="B193" s="45" t="s">
        <v>70</v>
      </c>
      <c r="C193" s="45"/>
      <c r="D193" s="9">
        <v>200</v>
      </c>
      <c r="E193" s="10">
        <v>4.58</v>
      </c>
      <c r="F193" s="10">
        <v>11</v>
      </c>
      <c r="G193" s="10">
        <v>7.63</v>
      </c>
      <c r="H193" s="10">
        <v>147.5</v>
      </c>
      <c r="I193" s="10">
        <v>157</v>
      </c>
    </row>
    <row r="194" spans="1:9" ht="11.1" customHeight="1" x14ac:dyDescent="0.2">
      <c r="B194" s="45" t="s">
        <v>71</v>
      </c>
      <c r="C194" s="45"/>
      <c r="D194" s="9">
        <v>90</v>
      </c>
      <c r="E194" s="10">
        <v>20.84</v>
      </c>
      <c r="F194" s="10">
        <v>45</v>
      </c>
      <c r="G194" s="10">
        <v>1.28</v>
      </c>
      <c r="H194" s="10">
        <v>314.10000000000002</v>
      </c>
      <c r="I194" s="10">
        <v>515.03</v>
      </c>
    </row>
    <row r="195" spans="1:9" ht="11.1" customHeight="1" x14ac:dyDescent="0.2">
      <c r="B195" s="45" t="s">
        <v>27</v>
      </c>
      <c r="C195" s="45"/>
      <c r="D195" s="9">
        <v>150</v>
      </c>
      <c r="E195" s="10">
        <v>3.29</v>
      </c>
      <c r="F195" s="10">
        <v>5</v>
      </c>
      <c r="G195" s="10">
        <v>22.09</v>
      </c>
      <c r="H195" s="10">
        <v>147.69999999999999</v>
      </c>
      <c r="I195" s="10">
        <v>995</v>
      </c>
    </row>
    <row r="196" spans="1:9" ht="11.1" customHeight="1" x14ac:dyDescent="0.2">
      <c r="B196" s="45" t="s">
        <v>85</v>
      </c>
      <c r="C196" s="45"/>
      <c r="D196" s="9">
        <v>200</v>
      </c>
      <c r="E196" s="10">
        <v>2.98</v>
      </c>
      <c r="F196" s="10"/>
      <c r="G196" s="10">
        <v>21.29</v>
      </c>
      <c r="H196" s="10">
        <v>53.09</v>
      </c>
      <c r="I196" s="11">
        <v>1242</v>
      </c>
    </row>
    <row r="197" spans="1:9" ht="11.1" customHeight="1" x14ac:dyDescent="0.2">
      <c r="B197" s="45" t="s">
        <v>91</v>
      </c>
      <c r="C197" s="45"/>
      <c r="D197" s="9">
        <v>25</v>
      </c>
      <c r="E197" s="10">
        <v>2.0299999999999998</v>
      </c>
      <c r="F197" s="10"/>
      <c r="G197" s="10">
        <v>12.2</v>
      </c>
      <c r="H197" s="10">
        <v>60.5</v>
      </c>
      <c r="I197" s="10">
        <v>894.01</v>
      </c>
    </row>
    <row r="198" spans="1:9" ht="11.1" customHeight="1" x14ac:dyDescent="0.2">
      <c r="B198" s="45" t="s">
        <v>92</v>
      </c>
      <c r="C198" s="45"/>
      <c r="D198" s="9">
        <v>25</v>
      </c>
      <c r="E198" s="10">
        <v>2.13</v>
      </c>
      <c r="F198" s="10">
        <v>1</v>
      </c>
      <c r="G198" s="10">
        <v>10.63</v>
      </c>
      <c r="H198" s="10">
        <v>64.8</v>
      </c>
      <c r="I198" s="11">
        <v>1147</v>
      </c>
    </row>
    <row r="199" spans="1:9" ht="11.1" customHeight="1" x14ac:dyDescent="0.2">
      <c r="A199" s="46" t="s">
        <v>23</v>
      </c>
      <c r="B199" s="46"/>
      <c r="C199" s="46"/>
      <c r="D199" s="9">
        <f>SUM(D192:D198)</f>
        <v>750</v>
      </c>
      <c r="E199" s="9">
        <f t="shared" ref="E199:H199" si="21">SUM(E192:E198)</f>
        <v>36.51</v>
      </c>
      <c r="F199" s="9">
        <f t="shared" si="21"/>
        <v>71</v>
      </c>
      <c r="G199" s="9">
        <f t="shared" si="21"/>
        <v>78.44</v>
      </c>
      <c r="H199" s="9">
        <f t="shared" si="21"/>
        <v>885.29000000000008</v>
      </c>
      <c r="I199" s="10"/>
    </row>
    <row r="200" spans="1:9" s="1" customFormat="1" ht="11.1" customHeight="1" x14ac:dyDescent="0.2">
      <c r="A200" s="46" t="s">
        <v>24</v>
      </c>
      <c r="B200" s="46"/>
      <c r="C200" s="46"/>
      <c r="D200" s="12">
        <f>D190+D199</f>
        <v>1360</v>
      </c>
      <c r="E200" s="13">
        <f t="shared" ref="E200:H200" si="22">E190+E199</f>
        <v>59.319999999999993</v>
      </c>
      <c r="F200" s="13">
        <f t="shared" si="22"/>
        <v>94</v>
      </c>
      <c r="G200" s="13">
        <f t="shared" si="22"/>
        <v>164.89</v>
      </c>
      <c r="H200" s="13">
        <f t="shared" si="22"/>
        <v>1395.19</v>
      </c>
      <c r="I200" s="10"/>
    </row>
    <row r="201" spans="1:9" ht="11.1" customHeight="1" x14ac:dyDescent="0.2">
      <c r="E201" s="2"/>
      <c r="F201" s="2"/>
      <c r="G201" s="2"/>
      <c r="H201" s="2"/>
      <c r="I201" s="4" t="s">
        <v>72</v>
      </c>
    </row>
    <row r="202" spans="1:9" ht="11.1" customHeight="1" x14ac:dyDescent="0.2">
      <c r="A202" s="3"/>
      <c r="D202" s="4" t="s">
        <v>1</v>
      </c>
      <c r="E202" s="1">
        <v>2</v>
      </c>
      <c r="G202" s="4" t="s">
        <v>3</v>
      </c>
      <c r="H202" s="1" t="s">
        <v>53</v>
      </c>
    </row>
    <row r="203" spans="1:9" s="1" customFormat="1" ht="20.100000000000001" customHeight="1" x14ac:dyDescent="0.2">
      <c r="A203" s="39" t="s">
        <v>5</v>
      </c>
      <c r="B203" s="39" t="s">
        <v>6</v>
      </c>
      <c r="C203" s="39"/>
      <c r="D203" s="39" t="s">
        <v>7</v>
      </c>
      <c r="E203" s="43" t="s">
        <v>8</v>
      </c>
      <c r="F203" s="43"/>
      <c r="G203" s="43"/>
      <c r="H203" s="39" t="s">
        <v>9</v>
      </c>
      <c r="I203" s="39" t="s">
        <v>10</v>
      </c>
    </row>
    <row r="204" spans="1:9" s="1" customFormat="1" ht="21.95" customHeight="1" x14ac:dyDescent="0.2">
      <c r="A204" s="40"/>
      <c r="B204" s="41"/>
      <c r="C204" s="42"/>
      <c r="D204" s="40"/>
      <c r="E204" s="5" t="s">
        <v>11</v>
      </c>
      <c r="F204" s="5" t="s">
        <v>12</v>
      </c>
      <c r="G204" s="5" t="s">
        <v>13</v>
      </c>
      <c r="H204" s="40"/>
      <c r="I204" s="40"/>
    </row>
    <row r="205" spans="1:9" ht="11.1" customHeight="1" x14ac:dyDescent="0.2">
      <c r="A205" s="6" t="s">
        <v>14</v>
      </c>
      <c r="B205" s="44"/>
      <c r="C205" s="44"/>
      <c r="D205" s="7"/>
      <c r="E205" s="7"/>
      <c r="F205" s="7"/>
      <c r="G205" s="7"/>
      <c r="H205" s="7"/>
      <c r="I205" s="8"/>
    </row>
    <row r="206" spans="1:9" ht="15.75" customHeight="1" x14ac:dyDescent="0.2">
      <c r="B206" s="45" t="s">
        <v>73</v>
      </c>
      <c r="C206" s="45"/>
      <c r="D206" s="9">
        <v>80</v>
      </c>
      <c r="E206" s="10">
        <v>10.72</v>
      </c>
      <c r="F206" s="10">
        <v>21</v>
      </c>
      <c r="G206" s="10">
        <v>5.27</v>
      </c>
      <c r="H206" s="10">
        <v>258.2</v>
      </c>
      <c r="I206" s="11">
        <v>1027</v>
      </c>
    </row>
    <row r="207" spans="1:9" ht="21.95" customHeight="1" x14ac:dyDescent="0.2">
      <c r="B207" s="45" t="s">
        <v>36</v>
      </c>
      <c r="C207" s="45"/>
      <c r="D207" s="9">
        <v>120</v>
      </c>
      <c r="E207" s="10">
        <v>4.7300000000000004</v>
      </c>
      <c r="F207" s="10">
        <v>4</v>
      </c>
      <c r="G207" s="10">
        <v>28.77</v>
      </c>
      <c r="H207" s="10">
        <v>156.19999999999999</v>
      </c>
      <c r="I207" s="10">
        <v>516</v>
      </c>
    </row>
    <row r="208" spans="1:9" ht="11.1" customHeight="1" x14ac:dyDescent="0.2">
      <c r="B208" s="45" t="s">
        <v>17</v>
      </c>
      <c r="C208" s="45"/>
      <c r="D208" s="9">
        <v>200</v>
      </c>
      <c r="E208" s="10">
        <v>3.87</v>
      </c>
      <c r="F208" s="10">
        <v>4</v>
      </c>
      <c r="G208" s="10">
        <v>20.079999999999998</v>
      </c>
      <c r="H208" s="10">
        <v>109.45</v>
      </c>
      <c r="I208" s="10">
        <v>919</v>
      </c>
    </row>
    <row r="209" spans="1:9" ht="11.1" customHeight="1" x14ac:dyDescent="0.2">
      <c r="B209" s="45" t="s">
        <v>91</v>
      </c>
      <c r="C209" s="45"/>
      <c r="D209" s="16">
        <v>30</v>
      </c>
      <c r="E209" s="17">
        <v>2.4300000000000002</v>
      </c>
      <c r="F209" s="17"/>
      <c r="G209" s="17">
        <v>14.64</v>
      </c>
      <c r="H209" s="17">
        <v>72.599999999999994</v>
      </c>
      <c r="I209" s="17">
        <v>897</v>
      </c>
    </row>
    <row r="210" spans="1:9" ht="11.1" customHeight="1" x14ac:dyDescent="0.2">
      <c r="B210" s="45" t="s">
        <v>18</v>
      </c>
      <c r="C210" s="45"/>
      <c r="D210" s="9">
        <v>150</v>
      </c>
      <c r="E210" s="10">
        <v>1.2</v>
      </c>
      <c r="F210" s="10"/>
      <c r="G210" s="10">
        <v>11.25</v>
      </c>
      <c r="H210" s="10">
        <v>57</v>
      </c>
      <c r="I210" s="10">
        <v>975</v>
      </c>
    </row>
    <row r="211" spans="1:9" ht="11.1" customHeight="1" x14ac:dyDescent="0.2">
      <c r="A211" s="46" t="s">
        <v>19</v>
      </c>
      <c r="B211" s="46"/>
      <c r="C211" s="46"/>
      <c r="D211" s="9">
        <f>SUM(D206:D210)</f>
        <v>580</v>
      </c>
      <c r="E211" s="9">
        <f t="shared" ref="E211:H211" si="23">SUM(E206:E210)</f>
        <v>22.95</v>
      </c>
      <c r="F211" s="9">
        <f t="shared" si="23"/>
        <v>29</v>
      </c>
      <c r="G211" s="9">
        <f t="shared" si="23"/>
        <v>80.009999999999991</v>
      </c>
      <c r="H211" s="9">
        <f t="shared" si="23"/>
        <v>653.45000000000005</v>
      </c>
      <c r="I211" s="10"/>
    </row>
    <row r="212" spans="1:9" ht="11.1" customHeight="1" x14ac:dyDescent="0.2">
      <c r="A212" s="6" t="s">
        <v>20</v>
      </c>
      <c r="B212" s="44"/>
      <c r="C212" s="44"/>
      <c r="D212" s="7"/>
      <c r="E212" s="7"/>
      <c r="F212" s="7"/>
      <c r="G212" s="7"/>
      <c r="H212" s="7"/>
      <c r="I212" s="8"/>
    </row>
    <row r="213" spans="1:9" ht="11.1" customHeight="1" x14ac:dyDescent="0.2">
      <c r="B213" s="45" t="s">
        <v>48</v>
      </c>
      <c r="C213" s="45"/>
      <c r="D213" s="9">
        <v>60</v>
      </c>
      <c r="E213" s="10">
        <v>0.7</v>
      </c>
      <c r="F213" s="10">
        <v>6</v>
      </c>
      <c r="G213" s="10">
        <v>9.4600000000000009</v>
      </c>
      <c r="H213" s="10">
        <v>89.3</v>
      </c>
      <c r="I213" s="14">
        <v>14519.01</v>
      </c>
    </row>
    <row r="214" spans="1:9" ht="11.1" customHeight="1" x14ac:dyDescent="0.2">
      <c r="B214" s="45" t="s">
        <v>74</v>
      </c>
      <c r="C214" s="45"/>
      <c r="D214" s="9">
        <v>200</v>
      </c>
      <c r="E214" s="10">
        <v>2.2999999999999998</v>
      </c>
      <c r="F214" s="10">
        <v>3</v>
      </c>
      <c r="G214" s="10">
        <v>18.920000000000002</v>
      </c>
      <c r="H214" s="10">
        <v>109.3</v>
      </c>
      <c r="I214" s="11">
        <v>1033</v>
      </c>
    </row>
    <row r="215" spans="1:9" ht="21.95" customHeight="1" x14ac:dyDescent="0.2">
      <c r="B215" s="45" t="s">
        <v>40</v>
      </c>
      <c r="C215" s="45"/>
      <c r="D215" s="9">
        <v>10</v>
      </c>
      <c r="E215" s="10">
        <v>2.29</v>
      </c>
      <c r="F215" s="10">
        <v>2</v>
      </c>
      <c r="G215" s="10">
        <v>0.09</v>
      </c>
      <c r="H215" s="10">
        <v>23.6</v>
      </c>
      <c r="I215" s="11">
        <v>1052</v>
      </c>
    </row>
    <row r="216" spans="1:9" ht="11.1" customHeight="1" x14ac:dyDescent="0.2">
      <c r="B216" s="45" t="s">
        <v>86</v>
      </c>
      <c r="C216" s="45"/>
      <c r="D216" s="9">
        <v>250</v>
      </c>
      <c r="E216" s="10">
        <v>16.53</v>
      </c>
      <c r="F216" s="10">
        <v>30</v>
      </c>
      <c r="G216" s="10">
        <v>28.43</v>
      </c>
      <c r="H216" s="10">
        <v>393.6</v>
      </c>
      <c r="I216" s="10">
        <v>893.01</v>
      </c>
    </row>
    <row r="217" spans="1:9" ht="11.1" customHeight="1" x14ac:dyDescent="0.2">
      <c r="B217" s="45" t="s">
        <v>51</v>
      </c>
      <c r="C217" s="45"/>
      <c r="D217" s="9">
        <v>200</v>
      </c>
      <c r="E217" s="10">
        <v>0.78</v>
      </c>
      <c r="F217" s="10"/>
      <c r="G217" s="10">
        <v>22.62</v>
      </c>
      <c r="H217" s="10">
        <v>101</v>
      </c>
      <c r="I217" s="10">
        <v>932</v>
      </c>
    </row>
    <row r="218" spans="1:9" ht="11.1" customHeight="1" x14ac:dyDescent="0.2">
      <c r="B218" s="45" t="s">
        <v>91</v>
      </c>
      <c r="C218" s="45"/>
      <c r="D218" s="9">
        <v>25</v>
      </c>
      <c r="E218" s="10">
        <v>2.0299999999999998</v>
      </c>
      <c r="F218" s="10"/>
      <c r="G218" s="10">
        <v>12.2</v>
      </c>
      <c r="H218" s="10">
        <v>60.5</v>
      </c>
      <c r="I218" s="10">
        <v>894.01</v>
      </c>
    </row>
    <row r="219" spans="1:9" ht="11.1" customHeight="1" x14ac:dyDescent="0.2">
      <c r="B219" s="45" t="s">
        <v>92</v>
      </c>
      <c r="C219" s="45"/>
      <c r="D219" s="9">
        <v>25</v>
      </c>
      <c r="E219" s="10">
        <v>2.13</v>
      </c>
      <c r="F219" s="10">
        <v>1</v>
      </c>
      <c r="G219" s="10">
        <v>10.63</v>
      </c>
      <c r="H219" s="10">
        <v>64.8</v>
      </c>
      <c r="I219" s="11">
        <v>1147</v>
      </c>
    </row>
    <row r="220" spans="1:9" ht="11.1" customHeight="1" x14ac:dyDescent="0.2">
      <c r="A220" s="46" t="s">
        <v>23</v>
      </c>
      <c r="B220" s="46"/>
      <c r="C220" s="46"/>
      <c r="D220" s="9">
        <f>SUM(D213:D219)</f>
        <v>770</v>
      </c>
      <c r="E220" s="9">
        <f t="shared" ref="E220:H220" si="24">SUM(E213:E219)</f>
        <v>26.76</v>
      </c>
      <c r="F220" s="9">
        <f t="shared" si="24"/>
        <v>42</v>
      </c>
      <c r="G220" s="9">
        <f t="shared" si="24"/>
        <v>102.35000000000001</v>
      </c>
      <c r="H220" s="9">
        <f t="shared" si="24"/>
        <v>842.09999999999991</v>
      </c>
      <c r="I220" s="10"/>
    </row>
    <row r="221" spans="1:9" s="1" customFormat="1" ht="11.1" customHeight="1" x14ac:dyDescent="0.2">
      <c r="A221" s="46" t="s">
        <v>24</v>
      </c>
      <c r="B221" s="46"/>
      <c r="C221" s="46"/>
      <c r="D221" s="12">
        <f>D211+D220</f>
        <v>1350</v>
      </c>
      <c r="E221" s="13">
        <f t="shared" ref="E221:H221" si="25">E211+E220</f>
        <v>49.71</v>
      </c>
      <c r="F221" s="13">
        <f t="shared" si="25"/>
        <v>71</v>
      </c>
      <c r="G221" s="13">
        <f t="shared" si="25"/>
        <v>182.36</v>
      </c>
      <c r="H221" s="13">
        <f t="shared" si="25"/>
        <v>1495.55</v>
      </c>
      <c r="I221" s="10"/>
    </row>
    <row r="222" spans="1:9" ht="11.1" customHeight="1" x14ac:dyDescent="0.2">
      <c r="A222" s="46" t="s">
        <v>75</v>
      </c>
      <c r="B222" s="46"/>
      <c r="C222" s="46"/>
      <c r="D222" s="12">
        <f>D24+D47+D70+D93+D114+D136+D158+D179+D200+D221</f>
        <v>13500</v>
      </c>
      <c r="E222" s="13">
        <f>E24+E47+E70+E93+E114+E136+E158+E179+E200+E221</f>
        <v>518.54999999999995</v>
      </c>
      <c r="F222" s="13">
        <f>F24+F47+F70+F93+F114+F136+F158+F179+F200+F221</f>
        <v>610</v>
      </c>
      <c r="G222" s="13">
        <f>G24+G47+G70+G93+G114+G136+G158+G179+G200+G221</f>
        <v>1910.12</v>
      </c>
      <c r="H222" s="13">
        <f>H24+H47+H70+H93+H114+H136+H158+H179+H200+H221</f>
        <v>14269.14</v>
      </c>
      <c r="I222" s="10"/>
    </row>
    <row r="223" spans="1:9" ht="11.1" customHeight="1" x14ac:dyDescent="0.2">
      <c r="A223" s="46" t="s">
        <v>76</v>
      </c>
      <c r="B223" s="46"/>
      <c r="C223" s="46"/>
      <c r="D223" s="9">
        <f>D222/10</f>
        <v>1350</v>
      </c>
      <c r="E223" s="15">
        <f t="shared" ref="E223:H223" si="26">E222/10</f>
        <v>51.854999999999997</v>
      </c>
      <c r="F223" s="15">
        <f t="shared" si="26"/>
        <v>61</v>
      </c>
      <c r="G223" s="15">
        <f t="shared" si="26"/>
        <v>191.012</v>
      </c>
      <c r="H223" s="15">
        <f t="shared" si="26"/>
        <v>1426.914</v>
      </c>
      <c r="I223" s="10"/>
    </row>
    <row r="224" spans="1:9" ht="11.1" customHeight="1" x14ac:dyDescent="0.2"/>
    <row r="225" spans="1:7" ht="11.1" customHeight="1" x14ac:dyDescent="0.2">
      <c r="A225" s="2" t="s">
        <v>77</v>
      </c>
      <c r="B225" s="50" t="s">
        <v>99</v>
      </c>
      <c r="C225" s="50"/>
      <c r="F225" s="2" t="s">
        <v>78</v>
      </c>
      <c r="G225" s="1" t="s">
        <v>79</v>
      </c>
    </row>
  </sheetData>
  <mergeCells count="241">
    <mergeCell ref="B217:C217"/>
    <mergeCell ref="B218:C218"/>
    <mergeCell ref="B219:C219"/>
    <mergeCell ref="A220:C220"/>
    <mergeCell ref="A221:C221"/>
    <mergeCell ref="A222:C222"/>
    <mergeCell ref="A223:C223"/>
    <mergeCell ref="B225:C225"/>
    <mergeCell ref="B208:C208"/>
    <mergeCell ref="B209:C209"/>
    <mergeCell ref="B210:C210"/>
    <mergeCell ref="A211:C211"/>
    <mergeCell ref="B212:C212"/>
    <mergeCell ref="B213:C213"/>
    <mergeCell ref="B214:C214"/>
    <mergeCell ref="B215:C215"/>
    <mergeCell ref="B216:C216"/>
    <mergeCell ref="A203:A204"/>
    <mergeCell ref="B203:C204"/>
    <mergeCell ref="D203:D204"/>
    <mergeCell ref="E203:G203"/>
    <mergeCell ref="H203:H204"/>
    <mergeCell ref="I203:I204"/>
    <mergeCell ref="B205:C205"/>
    <mergeCell ref="B206:C206"/>
    <mergeCell ref="B207:C207"/>
    <mergeCell ref="B193:C193"/>
    <mergeCell ref="B194:C194"/>
    <mergeCell ref="B195:C195"/>
    <mergeCell ref="B196:C196"/>
    <mergeCell ref="B197:C197"/>
    <mergeCell ref="B198:C198"/>
    <mergeCell ref="A199:C199"/>
    <mergeCell ref="A200:C200"/>
    <mergeCell ref="B192:C192"/>
    <mergeCell ref="I182:I183"/>
    <mergeCell ref="B184:C184"/>
    <mergeCell ref="B186:C186"/>
    <mergeCell ref="B187:C187"/>
    <mergeCell ref="B188:C188"/>
    <mergeCell ref="B189:C189"/>
    <mergeCell ref="A190:C190"/>
    <mergeCell ref="B191:C191"/>
    <mergeCell ref="B185:C185"/>
    <mergeCell ref="B176:C176"/>
    <mergeCell ref="B177:C177"/>
    <mergeCell ref="A178:C178"/>
    <mergeCell ref="A179:C179"/>
    <mergeCell ref="A182:A183"/>
    <mergeCell ref="B182:C183"/>
    <mergeCell ref="D182:D183"/>
    <mergeCell ref="E182:G182"/>
    <mergeCell ref="H182:H183"/>
    <mergeCell ref="B167:C167"/>
    <mergeCell ref="A168:C168"/>
    <mergeCell ref="B169:C169"/>
    <mergeCell ref="B171:C171"/>
    <mergeCell ref="B172:C172"/>
    <mergeCell ref="B173:C173"/>
    <mergeCell ref="B174:C174"/>
    <mergeCell ref="B175:C175"/>
    <mergeCell ref="B170:C170"/>
    <mergeCell ref="D161:D162"/>
    <mergeCell ref="E161:G161"/>
    <mergeCell ref="H161:H162"/>
    <mergeCell ref="I161:I162"/>
    <mergeCell ref="B163:C163"/>
    <mergeCell ref="B164:C164"/>
    <mergeCell ref="B165:C165"/>
    <mergeCell ref="B166:C166"/>
    <mergeCell ref="B151:C151"/>
    <mergeCell ref="B153:C153"/>
    <mergeCell ref="B154:C154"/>
    <mergeCell ref="B155:C155"/>
    <mergeCell ref="B156:C156"/>
    <mergeCell ref="A157:C157"/>
    <mergeCell ref="A158:C158"/>
    <mergeCell ref="A161:A162"/>
    <mergeCell ref="B161:C162"/>
    <mergeCell ref="B152:C152"/>
    <mergeCell ref="B142:C142"/>
    <mergeCell ref="B143:C143"/>
    <mergeCell ref="B144:C144"/>
    <mergeCell ref="B145:C145"/>
    <mergeCell ref="B146:C146"/>
    <mergeCell ref="A147:C147"/>
    <mergeCell ref="B148:C148"/>
    <mergeCell ref="B149:C149"/>
    <mergeCell ref="B150:C150"/>
    <mergeCell ref="A135:C135"/>
    <mergeCell ref="A136:C136"/>
    <mergeCell ref="A139:A140"/>
    <mergeCell ref="B139:C140"/>
    <mergeCell ref="D139:D140"/>
    <mergeCell ref="E139:G139"/>
    <mergeCell ref="H139:H140"/>
    <mergeCell ref="I139:I140"/>
    <mergeCell ref="B141:C141"/>
    <mergeCell ref="B128:C128"/>
    <mergeCell ref="B129:C129"/>
    <mergeCell ref="B130:C130"/>
    <mergeCell ref="B131:C131"/>
    <mergeCell ref="B132:C132"/>
    <mergeCell ref="B133:C133"/>
    <mergeCell ref="B134:C134"/>
    <mergeCell ref="B127:C127"/>
    <mergeCell ref="I117:I118"/>
    <mergeCell ref="B119:C119"/>
    <mergeCell ref="B120:C120"/>
    <mergeCell ref="B121:C121"/>
    <mergeCell ref="B122:C122"/>
    <mergeCell ref="B123:C123"/>
    <mergeCell ref="A124:C124"/>
    <mergeCell ref="B125:C125"/>
    <mergeCell ref="B126:C126"/>
    <mergeCell ref="B111:C111"/>
    <mergeCell ref="B112:C112"/>
    <mergeCell ref="A113:C113"/>
    <mergeCell ref="A114:C114"/>
    <mergeCell ref="A117:A118"/>
    <mergeCell ref="B117:C118"/>
    <mergeCell ref="D117:D118"/>
    <mergeCell ref="E117:G117"/>
    <mergeCell ref="H117:H118"/>
    <mergeCell ref="B102:C102"/>
    <mergeCell ref="A103:C103"/>
    <mergeCell ref="B104:C104"/>
    <mergeCell ref="B105:C105"/>
    <mergeCell ref="B106:C106"/>
    <mergeCell ref="B107:C107"/>
    <mergeCell ref="B108:C108"/>
    <mergeCell ref="B109:C109"/>
    <mergeCell ref="B110:C110"/>
    <mergeCell ref="D96:D97"/>
    <mergeCell ref="E96:G96"/>
    <mergeCell ref="H96:H97"/>
    <mergeCell ref="I96:I97"/>
    <mergeCell ref="B98:C98"/>
    <mergeCell ref="B99:C99"/>
    <mergeCell ref="B100:C100"/>
    <mergeCell ref="B101:C101"/>
    <mergeCell ref="B86:C86"/>
    <mergeCell ref="B88:C88"/>
    <mergeCell ref="B89:C89"/>
    <mergeCell ref="B90:C90"/>
    <mergeCell ref="B91:C91"/>
    <mergeCell ref="A92:C92"/>
    <mergeCell ref="A93:C93"/>
    <mergeCell ref="A96:A97"/>
    <mergeCell ref="B96:C97"/>
    <mergeCell ref="B87:C87"/>
    <mergeCell ref="B77:C77"/>
    <mergeCell ref="B78:C78"/>
    <mergeCell ref="B79:C79"/>
    <mergeCell ref="B80:C80"/>
    <mergeCell ref="B81:C81"/>
    <mergeCell ref="A82:C82"/>
    <mergeCell ref="B83:C83"/>
    <mergeCell ref="B84:C84"/>
    <mergeCell ref="B85:C85"/>
    <mergeCell ref="A70:C70"/>
    <mergeCell ref="A73:A74"/>
    <mergeCell ref="B73:C74"/>
    <mergeCell ref="D73:D74"/>
    <mergeCell ref="E73:G73"/>
    <mergeCell ref="H73:H74"/>
    <mergeCell ref="I73:I74"/>
    <mergeCell ref="B75:C75"/>
    <mergeCell ref="B76:C76"/>
    <mergeCell ref="B61:C61"/>
    <mergeCell ref="B62:C62"/>
    <mergeCell ref="B63:C63"/>
    <mergeCell ref="B64:C64"/>
    <mergeCell ref="B65:C65"/>
    <mergeCell ref="B66:C66"/>
    <mergeCell ref="B67:C67"/>
    <mergeCell ref="B68:C68"/>
    <mergeCell ref="A69:C69"/>
    <mergeCell ref="B52:C52"/>
    <mergeCell ref="B53:C53"/>
    <mergeCell ref="B54:C54"/>
    <mergeCell ref="B55:C55"/>
    <mergeCell ref="B56:C56"/>
    <mergeCell ref="B57:C57"/>
    <mergeCell ref="A58:C58"/>
    <mergeCell ref="B59:C59"/>
    <mergeCell ref="B60:C60"/>
    <mergeCell ref="B45:C45"/>
    <mergeCell ref="A46:C46"/>
    <mergeCell ref="A47:C47"/>
    <mergeCell ref="A50:A51"/>
    <mergeCell ref="B50:C51"/>
    <mergeCell ref="D50:D51"/>
    <mergeCell ref="E50:G50"/>
    <mergeCell ref="H50:H51"/>
    <mergeCell ref="I50:I51"/>
    <mergeCell ref="A36:C36"/>
    <mergeCell ref="B37:C37"/>
    <mergeCell ref="B38:C38"/>
    <mergeCell ref="B39:C39"/>
    <mergeCell ref="B40:C40"/>
    <mergeCell ref="B42:C42"/>
    <mergeCell ref="B43:C43"/>
    <mergeCell ref="B44:C44"/>
    <mergeCell ref="B41:C41"/>
    <mergeCell ref="H27:H28"/>
    <mergeCell ref="I27:I28"/>
    <mergeCell ref="B29:C29"/>
    <mergeCell ref="B30:C30"/>
    <mergeCell ref="B31:C31"/>
    <mergeCell ref="B32:C32"/>
    <mergeCell ref="B33:C33"/>
    <mergeCell ref="B35:C35"/>
    <mergeCell ref="B34:C34"/>
    <mergeCell ref="B20:C20"/>
    <mergeCell ref="B21:C21"/>
    <mergeCell ref="B22:C22"/>
    <mergeCell ref="A23:C23"/>
    <mergeCell ref="A24:C24"/>
    <mergeCell ref="A27:A28"/>
    <mergeCell ref="B27:C28"/>
    <mergeCell ref="D27:D28"/>
    <mergeCell ref="E27:G27"/>
    <mergeCell ref="B11:C11"/>
    <mergeCell ref="B12:C12"/>
    <mergeCell ref="B13:C13"/>
    <mergeCell ref="B14:C14"/>
    <mergeCell ref="A15:C15"/>
    <mergeCell ref="B16:C16"/>
    <mergeCell ref="B18:C18"/>
    <mergeCell ref="B19:C19"/>
    <mergeCell ref="B17:C17"/>
    <mergeCell ref="E4:I4"/>
    <mergeCell ref="A5:I5"/>
    <mergeCell ref="A8:A9"/>
    <mergeCell ref="B8:C9"/>
    <mergeCell ref="D8:D9"/>
    <mergeCell ref="E8:G8"/>
    <mergeCell ref="H8:H9"/>
    <mergeCell ref="I8:I9"/>
    <mergeCell ref="B10:C10"/>
  </mergeCells>
  <pageMargins left="0.39370078740157483" right="0.39370078740157483" top="0.39370078740157483" bottom="0.39370078740157483" header="0" footer="0"/>
  <pageSetup paperSize="9" fitToHeight="5" pageOrder="overThenDown" orientation="portrait" r:id="rId1"/>
  <rowBreaks count="4" manualBreakCount="4">
    <brk id="47" max="16383" man="1"/>
    <brk id="93" max="16383" man="1"/>
    <brk id="136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Normal="100" workbookViewId="0">
      <selection activeCell="A7" sqref="A7:XFD7"/>
    </sheetView>
  </sheetViews>
  <sheetFormatPr defaultColWidth="10.5" defaultRowHeight="11.25" x14ac:dyDescent="0.2"/>
  <cols>
    <col min="1" max="1" width="12.1640625" style="1" customWidth="1"/>
    <col min="2" max="2" width="12.83203125" style="1" customWidth="1"/>
    <col min="3" max="3" width="21.83203125" style="1" customWidth="1"/>
    <col min="4" max="4" width="10.5" style="1"/>
    <col min="5" max="8" width="11.6640625" style="1" customWidth="1"/>
    <col min="9" max="9" width="12.6640625" style="1" customWidth="1"/>
  </cols>
  <sheetData>
    <row r="1" spans="1:15" ht="18.75" customHeight="1" x14ac:dyDescent="0.25">
      <c r="A1" s="19" t="s">
        <v>94</v>
      </c>
      <c r="B1" s="20"/>
      <c r="C1" s="20"/>
      <c r="D1" s="20"/>
      <c r="E1" s="20"/>
      <c r="F1" s="20"/>
      <c r="G1" s="20"/>
      <c r="H1" s="20"/>
      <c r="I1" s="21" t="s">
        <v>95</v>
      </c>
      <c r="J1" s="22"/>
      <c r="K1" s="22"/>
      <c r="L1" s="22"/>
      <c r="M1" s="23"/>
      <c r="O1" s="22"/>
    </row>
    <row r="2" spans="1:15" ht="18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1" t="s">
        <v>97</v>
      </c>
      <c r="J2" s="24"/>
      <c r="K2" s="24"/>
      <c r="L2" s="24"/>
      <c r="M2" s="23"/>
      <c r="O2" s="24"/>
    </row>
    <row r="3" spans="1:15" ht="19.5" customHeight="1" x14ac:dyDescent="0.25">
      <c r="A3" s="20" t="s">
        <v>98</v>
      </c>
      <c r="B3" s="20"/>
      <c r="C3" s="20"/>
      <c r="D3" s="20"/>
      <c r="E3" s="20"/>
      <c r="F3" s="20"/>
      <c r="G3" s="20"/>
      <c r="H3" s="20"/>
      <c r="I3" s="21" t="s">
        <v>133</v>
      </c>
      <c r="J3" s="24"/>
      <c r="K3" s="24"/>
      <c r="L3" s="24"/>
      <c r="M3" s="23"/>
      <c r="O3" s="24"/>
    </row>
    <row r="4" spans="1:15" ht="11.1" customHeight="1" x14ac:dyDescent="0.2">
      <c r="E4" s="36"/>
      <c r="F4" s="37"/>
      <c r="G4" s="37"/>
      <c r="H4" s="37"/>
      <c r="I4" s="37"/>
    </row>
    <row r="5" spans="1:15" ht="15.95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</row>
    <row r="6" spans="1:15" ht="11.1" customHeight="1" x14ac:dyDescent="0.2">
      <c r="A6" s="3"/>
      <c r="D6" s="26" t="s">
        <v>1</v>
      </c>
      <c r="E6" s="1" t="s">
        <v>2</v>
      </c>
      <c r="G6" s="26" t="s">
        <v>3</v>
      </c>
      <c r="H6" s="1" t="s">
        <v>4</v>
      </c>
    </row>
    <row r="7" spans="1:15" ht="11.1" customHeight="1" x14ac:dyDescent="0.2">
      <c r="A7" s="3"/>
      <c r="B7" s="34"/>
      <c r="C7" s="34"/>
      <c r="D7" s="4" t="s">
        <v>137</v>
      </c>
      <c r="E7" s="34" t="s">
        <v>138</v>
      </c>
      <c r="F7" s="34"/>
      <c r="G7" s="4" t="s">
        <v>139</v>
      </c>
      <c r="H7" s="34" t="s">
        <v>140</v>
      </c>
      <c r="I7" s="34"/>
    </row>
    <row r="8" spans="1:15" s="1" customFormat="1" ht="20.100000000000001" customHeight="1" x14ac:dyDescent="0.2">
      <c r="A8" s="53" t="s">
        <v>5</v>
      </c>
      <c r="B8" s="53" t="s">
        <v>6</v>
      </c>
      <c r="C8" s="53"/>
      <c r="D8" s="53" t="s">
        <v>7</v>
      </c>
      <c r="E8" s="43" t="s">
        <v>8</v>
      </c>
      <c r="F8" s="43"/>
      <c r="G8" s="43"/>
      <c r="H8" s="53" t="s">
        <v>9</v>
      </c>
      <c r="I8" s="53" t="s">
        <v>10</v>
      </c>
    </row>
    <row r="9" spans="1:15" s="1" customFormat="1" ht="21.95" customHeight="1" x14ac:dyDescent="0.2">
      <c r="A9" s="40"/>
      <c r="B9" s="41"/>
      <c r="C9" s="42"/>
      <c r="D9" s="40"/>
      <c r="E9" s="5" t="s">
        <v>11</v>
      </c>
      <c r="F9" s="5" t="s">
        <v>12</v>
      </c>
      <c r="G9" s="5" t="s">
        <v>13</v>
      </c>
      <c r="H9" s="40"/>
      <c r="I9" s="40"/>
    </row>
    <row r="10" spans="1:15" ht="11.1" customHeight="1" x14ac:dyDescent="0.2">
      <c r="A10" s="27" t="s">
        <v>20</v>
      </c>
      <c r="B10" s="51"/>
      <c r="C10" s="51"/>
      <c r="D10" s="28"/>
      <c r="E10" s="28"/>
      <c r="F10" s="28"/>
      <c r="G10" s="28"/>
      <c r="H10" s="28"/>
      <c r="I10" s="8"/>
    </row>
    <row r="11" spans="1:15" ht="14.25" customHeight="1" x14ac:dyDescent="0.2">
      <c r="B11" s="47" t="s">
        <v>69</v>
      </c>
      <c r="C11" s="47"/>
      <c r="D11" s="29">
        <v>60</v>
      </c>
      <c r="E11" s="30">
        <v>3.71</v>
      </c>
      <c r="F11" s="30">
        <v>8</v>
      </c>
      <c r="G11" s="30">
        <v>2.57</v>
      </c>
      <c r="H11" s="30">
        <v>95.9</v>
      </c>
      <c r="I11" s="30">
        <v>75</v>
      </c>
    </row>
    <row r="12" spans="1:15" ht="23.25" customHeight="1" x14ac:dyDescent="0.2">
      <c r="B12" s="45" t="s">
        <v>93</v>
      </c>
      <c r="C12" s="45"/>
      <c r="D12" s="9">
        <v>200</v>
      </c>
      <c r="E12" s="10">
        <v>1.72</v>
      </c>
      <c r="F12" s="10">
        <v>2</v>
      </c>
      <c r="G12" s="10">
        <v>13.16</v>
      </c>
      <c r="H12" s="10">
        <v>79.099999999999994</v>
      </c>
      <c r="I12" s="10">
        <v>89</v>
      </c>
    </row>
    <row r="13" spans="1:15" ht="11.1" customHeight="1" x14ac:dyDescent="0.2">
      <c r="B13" s="45" t="s">
        <v>122</v>
      </c>
      <c r="C13" s="45"/>
      <c r="D13" s="9">
        <v>220</v>
      </c>
      <c r="E13" s="10">
        <v>21.49</v>
      </c>
      <c r="F13" s="10">
        <v>24</v>
      </c>
      <c r="G13" s="10">
        <v>44.69</v>
      </c>
      <c r="H13" s="10">
        <v>329</v>
      </c>
      <c r="I13" s="10">
        <v>444</v>
      </c>
    </row>
    <row r="14" spans="1:15" ht="11.1" customHeight="1" x14ac:dyDescent="0.2">
      <c r="B14" s="45" t="s">
        <v>22</v>
      </c>
      <c r="C14" s="45"/>
      <c r="D14" s="9">
        <v>200</v>
      </c>
      <c r="E14" s="10">
        <v>0.46</v>
      </c>
      <c r="F14" s="10"/>
      <c r="G14" s="10">
        <v>27.49</v>
      </c>
      <c r="H14" s="10">
        <v>115.7</v>
      </c>
      <c r="I14" s="10">
        <v>928</v>
      </c>
    </row>
    <row r="15" spans="1:15" ht="11.1" customHeight="1" x14ac:dyDescent="0.2">
      <c r="B15" s="45" t="s">
        <v>91</v>
      </c>
      <c r="C15" s="45"/>
      <c r="D15" s="9">
        <v>25</v>
      </c>
      <c r="E15" s="10">
        <v>2.0299999999999998</v>
      </c>
      <c r="F15" s="10"/>
      <c r="G15" s="10">
        <v>12.2</v>
      </c>
      <c r="H15" s="10">
        <v>60.5</v>
      </c>
      <c r="I15" s="10">
        <v>894.01</v>
      </c>
    </row>
    <row r="16" spans="1:15" ht="11.1" customHeight="1" x14ac:dyDescent="0.2">
      <c r="B16" s="45" t="s">
        <v>92</v>
      </c>
      <c r="C16" s="45"/>
      <c r="D16" s="9">
        <v>25</v>
      </c>
      <c r="E16" s="10">
        <v>2.13</v>
      </c>
      <c r="F16" s="10">
        <v>1</v>
      </c>
      <c r="G16" s="10">
        <v>10.63</v>
      </c>
      <c r="H16" s="10">
        <v>64.8</v>
      </c>
      <c r="I16" s="11">
        <v>1147</v>
      </c>
    </row>
    <row r="17" spans="1:9" ht="11.1" customHeight="1" x14ac:dyDescent="0.2">
      <c r="A17" s="54" t="s">
        <v>23</v>
      </c>
      <c r="B17" s="54"/>
      <c r="C17" s="54"/>
      <c r="D17" s="9">
        <f>SUM(D11:D16)</f>
        <v>730</v>
      </c>
      <c r="E17" s="9">
        <f t="shared" ref="E17:H17" si="0">SUM(E11:E16)</f>
        <v>31.54</v>
      </c>
      <c r="F17" s="9">
        <f t="shared" si="0"/>
        <v>35</v>
      </c>
      <c r="G17" s="9">
        <f t="shared" si="0"/>
        <v>110.74</v>
      </c>
      <c r="H17" s="9">
        <f t="shared" si="0"/>
        <v>745</v>
      </c>
      <c r="I17" s="10"/>
    </row>
    <row r="18" spans="1:9" ht="11.1" customHeight="1" x14ac:dyDescent="0.2">
      <c r="A18" s="27" t="s">
        <v>104</v>
      </c>
      <c r="B18" s="51"/>
      <c r="C18" s="51"/>
      <c r="D18" s="28"/>
      <c r="E18" s="28"/>
      <c r="F18" s="28"/>
      <c r="G18" s="28"/>
      <c r="H18" s="28"/>
      <c r="I18" s="8"/>
    </row>
    <row r="19" spans="1:9" ht="11.1" customHeight="1" x14ac:dyDescent="0.2">
      <c r="B19" s="45" t="s">
        <v>105</v>
      </c>
      <c r="C19" s="45"/>
      <c r="D19" s="9">
        <v>80</v>
      </c>
      <c r="E19" s="10">
        <v>10.09</v>
      </c>
      <c r="F19" s="10">
        <v>8</v>
      </c>
      <c r="G19" s="10">
        <v>21.44</v>
      </c>
      <c r="H19" s="10">
        <v>314.8</v>
      </c>
      <c r="I19" s="11">
        <v>14506</v>
      </c>
    </row>
    <row r="20" spans="1:9" ht="11.1" customHeight="1" x14ac:dyDescent="0.2">
      <c r="B20" s="45" t="s">
        <v>51</v>
      </c>
      <c r="C20" s="45"/>
      <c r="D20" s="9">
        <v>200</v>
      </c>
      <c r="E20" s="10">
        <v>0.78</v>
      </c>
      <c r="F20" s="10"/>
      <c r="G20" s="10">
        <v>22.62</v>
      </c>
      <c r="H20" s="10">
        <v>101</v>
      </c>
      <c r="I20" s="10">
        <v>932</v>
      </c>
    </row>
    <row r="21" spans="1:9" ht="11.1" customHeight="1" x14ac:dyDescent="0.2">
      <c r="B21" s="45" t="s">
        <v>18</v>
      </c>
      <c r="C21" s="45"/>
      <c r="D21" s="9">
        <v>150</v>
      </c>
      <c r="E21" s="10">
        <v>1.2</v>
      </c>
      <c r="F21" s="10"/>
      <c r="G21" s="10">
        <v>11.25</v>
      </c>
      <c r="H21" s="10">
        <v>57</v>
      </c>
      <c r="I21" s="10">
        <v>975</v>
      </c>
    </row>
    <row r="22" spans="1:9" ht="11.1" customHeight="1" x14ac:dyDescent="0.2">
      <c r="A22" s="54" t="s">
        <v>106</v>
      </c>
      <c r="B22" s="54"/>
      <c r="C22" s="54"/>
      <c r="D22" s="9">
        <f>SUM(D19:D21)</f>
        <v>430</v>
      </c>
      <c r="E22" s="9">
        <f t="shared" ref="E22:H22" si="1">SUM(E19:E21)</f>
        <v>12.069999999999999</v>
      </c>
      <c r="F22" s="9">
        <f t="shared" si="1"/>
        <v>8</v>
      </c>
      <c r="G22" s="9">
        <f t="shared" si="1"/>
        <v>55.31</v>
      </c>
      <c r="H22" s="9">
        <f t="shared" si="1"/>
        <v>472.8</v>
      </c>
      <c r="I22" s="10"/>
    </row>
    <row r="23" spans="1:9" ht="11.1" customHeight="1" x14ac:dyDescent="0.2">
      <c r="A23" s="54" t="s">
        <v>24</v>
      </c>
      <c r="B23" s="54"/>
      <c r="C23" s="54"/>
      <c r="D23" s="12">
        <f>D17+D22</f>
        <v>1160</v>
      </c>
      <c r="E23" s="13">
        <f t="shared" ref="E23:H23" si="2">E17+E22</f>
        <v>43.61</v>
      </c>
      <c r="F23" s="13">
        <f t="shared" si="2"/>
        <v>43</v>
      </c>
      <c r="G23" s="13">
        <f t="shared" si="2"/>
        <v>166.05</v>
      </c>
      <c r="H23" s="13">
        <f t="shared" si="2"/>
        <v>1217.8</v>
      </c>
      <c r="I23" s="10"/>
    </row>
    <row r="24" spans="1:9" ht="11.1" customHeight="1" x14ac:dyDescent="0.2">
      <c r="E24" s="2"/>
      <c r="F24" s="2"/>
      <c r="G24" s="2"/>
      <c r="H24" s="2"/>
      <c r="I24" s="26" t="s">
        <v>25</v>
      </c>
    </row>
    <row r="25" spans="1:9" ht="11.1" customHeight="1" x14ac:dyDescent="0.2">
      <c r="A25" s="25"/>
      <c r="D25" s="26" t="s">
        <v>1</v>
      </c>
      <c r="E25" s="1">
        <v>1</v>
      </c>
      <c r="G25" s="26" t="s">
        <v>3</v>
      </c>
      <c r="H25" s="1" t="s">
        <v>26</v>
      </c>
    </row>
    <row r="26" spans="1:9" s="1" customFormat="1" ht="20.100000000000001" customHeight="1" x14ac:dyDescent="0.2">
      <c r="A26" s="53" t="s">
        <v>5</v>
      </c>
      <c r="B26" s="53" t="s">
        <v>6</v>
      </c>
      <c r="C26" s="53"/>
      <c r="D26" s="53" t="s">
        <v>7</v>
      </c>
      <c r="E26" s="43" t="s">
        <v>8</v>
      </c>
      <c r="F26" s="43"/>
      <c r="G26" s="43"/>
      <c r="H26" s="53" t="s">
        <v>9</v>
      </c>
      <c r="I26" s="53" t="s">
        <v>10</v>
      </c>
    </row>
    <row r="27" spans="1:9" s="1" customFormat="1" ht="21.95" customHeight="1" x14ac:dyDescent="0.2">
      <c r="A27" s="40"/>
      <c r="B27" s="41"/>
      <c r="C27" s="42"/>
      <c r="D27" s="40"/>
      <c r="E27" s="5" t="s">
        <v>11</v>
      </c>
      <c r="F27" s="5" t="s">
        <v>12</v>
      </c>
      <c r="G27" s="5" t="s">
        <v>13</v>
      </c>
      <c r="H27" s="40"/>
      <c r="I27" s="40"/>
    </row>
    <row r="28" spans="1:9" ht="11.1" customHeight="1" x14ac:dyDescent="0.2">
      <c r="A28" s="27" t="s">
        <v>20</v>
      </c>
      <c r="B28" s="51"/>
      <c r="C28" s="51"/>
      <c r="D28" s="28"/>
      <c r="E28" s="28"/>
      <c r="F28" s="28"/>
      <c r="G28" s="28"/>
      <c r="H28" s="28"/>
      <c r="I28" s="8"/>
    </row>
    <row r="29" spans="1:9" ht="24" customHeight="1" x14ac:dyDescent="0.2">
      <c r="B29" s="45" t="s">
        <v>21</v>
      </c>
      <c r="C29" s="45"/>
      <c r="D29" s="9">
        <v>60</v>
      </c>
      <c r="E29" s="10">
        <v>1.75</v>
      </c>
      <c r="F29" s="10">
        <v>6</v>
      </c>
      <c r="G29" s="10">
        <v>5.74</v>
      </c>
      <c r="H29" s="10">
        <v>85.7</v>
      </c>
      <c r="I29" s="11">
        <v>1477</v>
      </c>
    </row>
    <row r="30" spans="1:9" ht="21.95" customHeight="1" x14ac:dyDescent="0.2">
      <c r="B30" s="45" t="s">
        <v>30</v>
      </c>
      <c r="C30" s="45"/>
      <c r="D30" s="9">
        <v>200</v>
      </c>
      <c r="E30" s="10">
        <v>1.65</v>
      </c>
      <c r="F30" s="10">
        <v>5</v>
      </c>
      <c r="G30" s="10">
        <v>8.08</v>
      </c>
      <c r="H30" s="10">
        <v>84.3</v>
      </c>
      <c r="I30" s="10">
        <v>124</v>
      </c>
    </row>
    <row r="31" spans="1:9" ht="11.1" customHeight="1" x14ac:dyDescent="0.2">
      <c r="B31" s="45" t="s">
        <v>31</v>
      </c>
      <c r="C31" s="45"/>
      <c r="D31" s="9">
        <v>10</v>
      </c>
      <c r="E31" s="10">
        <v>3</v>
      </c>
      <c r="F31" s="10">
        <v>3</v>
      </c>
      <c r="G31" s="10"/>
      <c r="H31" s="10">
        <v>35.200000000000003</v>
      </c>
      <c r="I31" s="11">
        <v>1053</v>
      </c>
    </row>
    <row r="32" spans="1:9" ht="11.1" customHeight="1" x14ac:dyDescent="0.2">
      <c r="B32" s="48" t="s">
        <v>82</v>
      </c>
      <c r="C32" s="48"/>
      <c r="D32" s="16">
        <v>90</v>
      </c>
      <c r="E32" s="17">
        <v>1.82</v>
      </c>
      <c r="F32" s="17">
        <v>6</v>
      </c>
      <c r="G32" s="17">
        <v>3.24</v>
      </c>
      <c r="H32" s="17">
        <v>229</v>
      </c>
      <c r="I32" s="18">
        <v>1076</v>
      </c>
    </row>
    <row r="33" spans="1:9" ht="11.1" customHeight="1" x14ac:dyDescent="0.2">
      <c r="B33" s="45" t="s">
        <v>32</v>
      </c>
      <c r="C33" s="45"/>
      <c r="D33" s="9">
        <v>150</v>
      </c>
      <c r="E33" s="10">
        <v>7.55</v>
      </c>
      <c r="F33" s="10">
        <v>6</v>
      </c>
      <c r="G33" s="10">
        <v>39.35</v>
      </c>
      <c r="H33" s="10">
        <v>240.8</v>
      </c>
      <c r="I33" s="10">
        <v>998</v>
      </c>
    </row>
    <row r="34" spans="1:9" ht="11.1" customHeight="1" x14ac:dyDescent="0.2">
      <c r="B34" s="45" t="s">
        <v>100</v>
      </c>
      <c r="C34" s="45"/>
      <c r="D34" s="9">
        <v>200</v>
      </c>
      <c r="E34" s="10">
        <v>0.15</v>
      </c>
      <c r="F34" s="10"/>
      <c r="G34" s="10">
        <v>19.059999999999999</v>
      </c>
      <c r="H34" s="10">
        <v>78.400000000000006</v>
      </c>
      <c r="I34" s="10">
        <v>917.02</v>
      </c>
    </row>
    <row r="35" spans="1:9" ht="11.1" customHeight="1" x14ac:dyDescent="0.2">
      <c r="B35" s="45" t="s">
        <v>91</v>
      </c>
      <c r="C35" s="45"/>
      <c r="D35" s="9">
        <v>25</v>
      </c>
      <c r="E35" s="10">
        <v>2.0299999999999998</v>
      </c>
      <c r="F35" s="10"/>
      <c r="G35" s="10">
        <v>12.2</v>
      </c>
      <c r="H35" s="10">
        <v>60.5</v>
      </c>
      <c r="I35" s="10">
        <v>894.01</v>
      </c>
    </row>
    <row r="36" spans="1:9" ht="11.1" customHeight="1" x14ac:dyDescent="0.2">
      <c r="B36" s="45" t="s">
        <v>92</v>
      </c>
      <c r="C36" s="45"/>
      <c r="D36" s="9">
        <v>25</v>
      </c>
      <c r="E36" s="10">
        <v>2.13</v>
      </c>
      <c r="F36" s="10">
        <v>1</v>
      </c>
      <c r="G36" s="10">
        <v>10.63</v>
      </c>
      <c r="H36" s="10">
        <v>64.8</v>
      </c>
      <c r="I36" s="11">
        <v>1147</v>
      </c>
    </row>
    <row r="37" spans="1:9" ht="11.1" customHeight="1" x14ac:dyDescent="0.2">
      <c r="A37" s="54" t="s">
        <v>23</v>
      </c>
      <c r="B37" s="55"/>
      <c r="C37" s="56"/>
      <c r="D37" s="9">
        <f>SUM(D29:D36)</f>
        <v>760</v>
      </c>
      <c r="E37" s="9">
        <f>SUM(E29:E36)</f>
        <v>20.079999999999998</v>
      </c>
      <c r="F37" s="9">
        <f>SUM(F29:F36)</f>
        <v>27</v>
      </c>
      <c r="G37" s="9">
        <f>SUM(G29:G36)</f>
        <v>98.3</v>
      </c>
      <c r="H37" s="9">
        <f>SUM(H29:H36)</f>
        <v>878.69999999999993</v>
      </c>
      <c r="I37" s="10"/>
    </row>
    <row r="38" spans="1:9" ht="11.1" customHeight="1" x14ac:dyDescent="0.2">
      <c r="A38" s="27" t="s">
        <v>104</v>
      </c>
      <c r="B38" s="51"/>
      <c r="C38" s="51"/>
      <c r="D38" s="28"/>
      <c r="E38" s="28"/>
      <c r="F38" s="28"/>
      <c r="G38" s="28"/>
      <c r="H38" s="28"/>
      <c r="I38" s="8"/>
    </row>
    <row r="39" spans="1:9" ht="11.1" customHeight="1" x14ac:dyDescent="0.2">
      <c r="B39" s="45" t="s">
        <v>107</v>
      </c>
      <c r="C39" s="45"/>
      <c r="D39" s="9">
        <v>100</v>
      </c>
      <c r="E39" s="10">
        <v>7.8</v>
      </c>
      <c r="F39" s="10">
        <v>10</v>
      </c>
      <c r="G39" s="10">
        <v>38.479999999999997</v>
      </c>
      <c r="H39" s="10">
        <v>273.5</v>
      </c>
      <c r="I39" s="10">
        <v>35.39</v>
      </c>
    </row>
    <row r="40" spans="1:9" ht="11.1" customHeight="1" x14ac:dyDescent="0.2">
      <c r="B40" s="45" t="s">
        <v>108</v>
      </c>
      <c r="C40" s="45"/>
      <c r="D40" s="9">
        <v>200</v>
      </c>
      <c r="E40" s="10"/>
      <c r="F40" s="10"/>
      <c r="G40" s="10">
        <v>22.4</v>
      </c>
      <c r="H40" s="10">
        <v>95</v>
      </c>
      <c r="I40" s="10">
        <v>707</v>
      </c>
    </row>
    <row r="41" spans="1:9" ht="11.1" customHeight="1" x14ac:dyDescent="0.2">
      <c r="B41" s="45" t="s">
        <v>109</v>
      </c>
      <c r="C41" s="45"/>
      <c r="D41" s="9">
        <v>125</v>
      </c>
      <c r="E41" s="10">
        <v>2.5099999999999998</v>
      </c>
      <c r="F41" s="10">
        <v>2</v>
      </c>
      <c r="G41" s="10">
        <v>4.4000000000000004</v>
      </c>
      <c r="H41" s="10">
        <v>132</v>
      </c>
      <c r="I41" s="10">
        <v>935</v>
      </c>
    </row>
    <row r="42" spans="1:9" ht="11.1" customHeight="1" x14ac:dyDescent="0.2">
      <c r="A42" s="54" t="s">
        <v>106</v>
      </c>
      <c r="B42" s="55"/>
      <c r="C42" s="56"/>
      <c r="D42" s="9">
        <f>SUM(D39:D41)</f>
        <v>425</v>
      </c>
      <c r="E42" s="9">
        <f t="shared" ref="E42:H42" si="3">SUM(E39:E41)</f>
        <v>10.309999999999999</v>
      </c>
      <c r="F42" s="9">
        <f t="shared" si="3"/>
        <v>12</v>
      </c>
      <c r="G42" s="9">
        <f t="shared" si="3"/>
        <v>65.28</v>
      </c>
      <c r="H42" s="9">
        <f t="shared" si="3"/>
        <v>500.5</v>
      </c>
      <c r="I42" s="10"/>
    </row>
    <row r="43" spans="1:9" s="1" customFormat="1" ht="11.1" customHeight="1" x14ac:dyDescent="0.2">
      <c r="A43" s="54" t="s">
        <v>24</v>
      </c>
      <c r="B43" s="55"/>
      <c r="C43" s="56"/>
      <c r="D43" s="12">
        <f>D37+D42</f>
        <v>1185</v>
      </c>
      <c r="E43" s="13">
        <f t="shared" ref="E43:H43" si="4">E37+E42</f>
        <v>30.389999999999997</v>
      </c>
      <c r="F43" s="13">
        <f t="shared" si="4"/>
        <v>39</v>
      </c>
      <c r="G43" s="13">
        <f t="shared" si="4"/>
        <v>163.57999999999998</v>
      </c>
      <c r="H43" s="13">
        <f t="shared" si="4"/>
        <v>1379.1999999999998</v>
      </c>
      <c r="I43" s="10"/>
    </row>
    <row r="44" spans="1:9" ht="11.1" customHeight="1" x14ac:dyDescent="0.2">
      <c r="E44" s="2"/>
      <c r="F44" s="2"/>
      <c r="G44" s="2"/>
      <c r="H44" s="2"/>
      <c r="I44" s="26" t="s">
        <v>33</v>
      </c>
    </row>
    <row r="45" spans="1:9" ht="11.1" customHeight="1" x14ac:dyDescent="0.2">
      <c r="A45" s="25"/>
      <c r="D45" s="26" t="s">
        <v>1</v>
      </c>
      <c r="E45" s="1">
        <v>1</v>
      </c>
      <c r="G45" s="26" t="s">
        <v>3</v>
      </c>
      <c r="H45" s="1" t="s">
        <v>34</v>
      </c>
    </row>
    <row r="46" spans="1:9" s="1" customFormat="1" ht="20.100000000000001" customHeight="1" x14ac:dyDescent="0.2">
      <c r="A46" s="53" t="s">
        <v>5</v>
      </c>
      <c r="B46" s="53" t="s">
        <v>6</v>
      </c>
      <c r="C46" s="53"/>
      <c r="D46" s="53" t="s">
        <v>7</v>
      </c>
      <c r="E46" s="43" t="s">
        <v>8</v>
      </c>
      <c r="F46" s="43"/>
      <c r="G46" s="43"/>
      <c r="H46" s="53" t="s">
        <v>9</v>
      </c>
      <c r="I46" s="53" t="s">
        <v>10</v>
      </c>
    </row>
    <row r="47" spans="1:9" s="1" customFormat="1" ht="21.95" customHeight="1" x14ac:dyDescent="0.2">
      <c r="A47" s="40"/>
      <c r="B47" s="41"/>
      <c r="C47" s="42"/>
      <c r="D47" s="40"/>
      <c r="E47" s="5" t="s">
        <v>11</v>
      </c>
      <c r="F47" s="5" t="s">
        <v>12</v>
      </c>
      <c r="G47" s="5" t="s">
        <v>13</v>
      </c>
      <c r="H47" s="40"/>
      <c r="I47" s="40"/>
    </row>
    <row r="48" spans="1:9" ht="11.1" customHeight="1" x14ac:dyDescent="0.2">
      <c r="A48" s="27" t="s">
        <v>20</v>
      </c>
      <c r="B48" s="51"/>
      <c r="C48" s="51"/>
      <c r="D48" s="28"/>
      <c r="E48" s="28"/>
      <c r="F48" s="28"/>
      <c r="G48" s="28"/>
      <c r="H48" s="28"/>
      <c r="I48" s="8"/>
    </row>
    <row r="49" spans="1:9" ht="12.75" customHeight="1" x14ac:dyDescent="0.2">
      <c r="B49" s="47" t="s">
        <v>128</v>
      </c>
      <c r="C49" s="47"/>
      <c r="D49" s="29">
        <v>60</v>
      </c>
      <c r="E49" s="30">
        <v>0.89</v>
      </c>
      <c r="F49" s="30">
        <v>5</v>
      </c>
      <c r="G49" s="30">
        <v>5.19</v>
      </c>
      <c r="H49" s="30">
        <v>69.5</v>
      </c>
      <c r="I49" s="30">
        <v>820.01</v>
      </c>
    </row>
    <row r="50" spans="1:9" ht="11.1" customHeight="1" x14ac:dyDescent="0.2">
      <c r="B50" s="45" t="s">
        <v>39</v>
      </c>
      <c r="C50" s="45"/>
      <c r="D50" s="9">
        <v>200</v>
      </c>
      <c r="E50" s="10">
        <v>4.7</v>
      </c>
      <c r="F50" s="10">
        <v>4</v>
      </c>
      <c r="G50" s="10">
        <v>17.18</v>
      </c>
      <c r="H50" s="10">
        <v>125.3</v>
      </c>
      <c r="I50" s="10">
        <v>139</v>
      </c>
    </row>
    <row r="51" spans="1:9" ht="13.5" customHeight="1" x14ac:dyDescent="0.2">
      <c r="B51" s="45" t="s">
        <v>40</v>
      </c>
      <c r="C51" s="45"/>
      <c r="D51" s="9">
        <v>10</v>
      </c>
      <c r="E51" s="10">
        <v>2.29</v>
      </c>
      <c r="F51" s="10">
        <v>2</v>
      </c>
      <c r="G51" s="10">
        <v>0.09</v>
      </c>
      <c r="H51" s="10">
        <v>23.6</v>
      </c>
      <c r="I51" s="11">
        <v>1052</v>
      </c>
    </row>
    <row r="52" spans="1:9" ht="11.1" customHeight="1" x14ac:dyDescent="0.2">
      <c r="B52" s="45" t="s">
        <v>41</v>
      </c>
      <c r="C52" s="45"/>
      <c r="D52" s="9">
        <v>10</v>
      </c>
      <c r="E52" s="10">
        <v>1.3</v>
      </c>
      <c r="F52" s="10"/>
      <c r="G52" s="10">
        <v>7.81</v>
      </c>
      <c r="H52" s="10">
        <v>35</v>
      </c>
      <c r="I52" s="10">
        <v>943</v>
      </c>
    </row>
    <row r="53" spans="1:9" ht="21.95" customHeight="1" x14ac:dyDescent="0.2">
      <c r="B53" s="45" t="s">
        <v>89</v>
      </c>
      <c r="C53" s="45"/>
      <c r="D53" s="9">
        <v>100</v>
      </c>
      <c r="E53" s="10">
        <v>12.01</v>
      </c>
      <c r="F53" s="10">
        <v>17</v>
      </c>
      <c r="G53" s="10">
        <v>15.07</v>
      </c>
      <c r="H53" s="10">
        <v>235.4</v>
      </c>
      <c r="I53" s="10">
        <v>907.01</v>
      </c>
    </row>
    <row r="54" spans="1:9" ht="11.1" customHeight="1" x14ac:dyDescent="0.2">
      <c r="B54" s="45" t="s">
        <v>42</v>
      </c>
      <c r="C54" s="45"/>
      <c r="D54" s="9">
        <v>150</v>
      </c>
      <c r="E54" s="10">
        <v>3.54</v>
      </c>
      <c r="F54" s="10">
        <v>9</v>
      </c>
      <c r="G54" s="10">
        <v>34.049999999999997</v>
      </c>
      <c r="H54" s="10">
        <v>207.3</v>
      </c>
      <c r="I54" s="10">
        <v>990</v>
      </c>
    </row>
    <row r="55" spans="1:9" ht="11.1" customHeight="1" x14ac:dyDescent="0.2">
      <c r="B55" s="45" t="s">
        <v>43</v>
      </c>
      <c r="C55" s="45"/>
      <c r="D55" s="9">
        <v>200</v>
      </c>
      <c r="E55" s="10">
        <v>0.68</v>
      </c>
      <c r="F55" s="10"/>
      <c r="G55" s="10">
        <v>25.63</v>
      </c>
      <c r="H55" s="10">
        <v>89.33</v>
      </c>
      <c r="I55" s="10">
        <v>705</v>
      </c>
    </row>
    <row r="56" spans="1:9" ht="11.1" customHeight="1" x14ac:dyDescent="0.2">
      <c r="B56" s="45" t="s">
        <v>91</v>
      </c>
      <c r="C56" s="45"/>
      <c r="D56" s="9">
        <v>25</v>
      </c>
      <c r="E56" s="10">
        <v>2.0299999999999998</v>
      </c>
      <c r="F56" s="10"/>
      <c r="G56" s="10">
        <v>12.2</v>
      </c>
      <c r="H56" s="10">
        <v>60.5</v>
      </c>
      <c r="I56" s="10">
        <v>894.01</v>
      </c>
    </row>
    <row r="57" spans="1:9" ht="11.1" customHeight="1" x14ac:dyDescent="0.2">
      <c r="B57" s="45" t="s">
        <v>92</v>
      </c>
      <c r="C57" s="45"/>
      <c r="D57" s="9">
        <v>25</v>
      </c>
      <c r="E57" s="10">
        <v>2.13</v>
      </c>
      <c r="F57" s="10">
        <v>1</v>
      </c>
      <c r="G57" s="10">
        <v>10.63</v>
      </c>
      <c r="H57" s="10">
        <v>64.8</v>
      </c>
      <c r="I57" s="11">
        <v>1147</v>
      </c>
    </row>
    <row r="58" spans="1:9" ht="11.1" customHeight="1" x14ac:dyDescent="0.2">
      <c r="A58" s="54" t="s">
        <v>23</v>
      </c>
      <c r="B58" s="55"/>
      <c r="C58" s="56"/>
      <c r="D58" s="9">
        <f>SUM(D49:D57)</f>
        <v>780</v>
      </c>
      <c r="E58" s="9">
        <f t="shared" ref="E58:H58" si="5">SUM(E49:E57)</f>
        <v>29.569999999999997</v>
      </c>
      <c r="F58" s="9">
        <f t="shared" si="5"/>
        <v>38</v>
      </c>
      <c r="G58" s="9">
        <f t="shared" si="5"/>
        <v>127.85</v>
      </c>
      <c r="H58" s="9">
        <f t="shared" si="5"/>
        <v>910.73</v>
      </c>
      <c r="I58" s="10"/>
    </row>
    <row r="59" spans="1:9" ht="11.1" customHeight="1" x14ac:dyDescent="0.2">
      <c r="A59" s="27" t="s">
        <v>104</v>
      </c>
      <c r="B59" s="51"/>
      <c r="C59" s="51"/>
      <c r="D59" s="28"/>
      <c r="E59" s="28"/>
      <c r="F59" s="28"/>
      <c r="G59" s="28"/>
      <c r="H59" s="28"/>
      <c r="I59" s="8"/>
    </row>
    <row r="60" spans="1:9" ht="11.1" customHeight="1" x14ac:dyDescent="0.2">
      <c r="B60" s="45" t="s">
        <v>123</v>
      </c>
      <c r="C60" s="45"/>
      <c r="D60" s="9">
        <v>150</v>
      </c>
      <c r="E60" s="10">
        <v>4.3499999999999996</v>
      </c>
      <c r="F60" s="10">
        <v>4</v>
      </c>
      <c r="G60" s="10">
        <v>6</v>
      </c>
      <c r="H60" s="10">
        <v>79.5</v>
      </c>
      <c r="I60" s="10">
        <v>914</v>
      </c>
    </row>
    <row r="61" spans="1:9" ht="11.1" customHeight="1" x14ac:dyDescent="0.2">
      <c r="B61" s="45" t="s">
        <v>37</v>
      </c>
      <c r="C61" s="45"/>
      <c r="D61" s="9">
        <v>200</v>
      </c>
      <c r="E61" s="10"/>
      <c r="F61" s="10"/>
      <c r="G61" s="10">
        <v>15.97</v>
      </c>
      <c r="H61" s="10">
        <v>63.8</v>
      </c>
      <c r="I61" s="11">
        <v>1188</v>
      </c>
    </row>
    <row r="62" spans="1:9" ht="11.1" customHeight="1" x14ac:dyDescent="0.2">
      <c r="B62" s="45" t="s">
        <v>111</v>
      </c>
      <c r="C62" s="45"/>
      <c r="D62" s="9">
        <v>56</v>
      </c>
      <c r="E62" s="10">
        <v>4.2</v>
      </c>
      <c r="F62" s="10">
        <v>5</v>
      </c>
      <c r="G62" s="10">
        <v>41.66</v>
      </c>
      <c r="H62" s="10">
        <v>227.9</v>
      </c>
      <c r="I62" s="11">
        <v>1141</v>
      </c>
    </row>
    <row r="63" spans="1:9" ht="11.1" customHeight="1" x14ac:dyDescent="0.2">
      <c r="B63" s="45" t="s">
        <v>18</v>
      </c>
      <c r="C63" s="45"/>
      <c r="D63" s="9">
        <v>150</v>
      </c>
      <c r="E63" s="10">
        <v>1.2</v>
      </c>
      <c r="F63" s="10"/>
      <c r="G63" s="10">
        <v>11.25</v>
      </c>
      <c r="H63" s="10">
        <v>57</v>
      </c>
      <c r="I63" s="10">
        <v>975</v>
      </c>
    </row>
    <row r="64" spans="1:9" ht="11.1" customHeight="1" x14ac:dyDescent="0.2">
      <c r="A64" s="54" t="s">
        <v>106</v>
      </c>
      <c r="B64" s="55"/>
      <c r="C64" s="56"/>
      <c r="D64" s="9">
        <f>SUM(D60:D63)</f>
        <v>556</v>
      </c>
      <c r="E64" s="9">
        <f t="shared" ref="E64:H64" si="6">SUM(E60:E63)</f>
        <v>9.75</v>
      </c>
      <c r="F64" s="9">
        <f t="shared" si="6"/>
        <v>9</v>
      </c>
      <c r="G64" s="9">
        <f t="shared" si="6"/>
        <v>74.88</v>
      </c>
      <c r="H64" s="9">
        <f t="shared" si="6"/>
        <v>428.20000000000005</v>
      </c>
      <c r="I64" s="10"/>
    </row>
    <row r="65" spans="1:9" ht="11.1" customHeight="1" x14ac:dyDescent="0.2">
      <c r="A65" s="54" t="s">
        <v>24</v>
      </c>
      <c r="B65" s="55"/>
      <c r="C65" s="56"/>
      <c r="D65" s="12">
        <f>D58+D64</f>
        <v>1336</v>
      </c>
      <c r="E65" s="13">
        <f t="shared" ref="E65:H65" si="7">E58+E64</f>
        <v>39.319999999999993</v>
      </c>
      <c r="F65" s="13">
        <f t="shared" si="7"/>
        <v>47</v>
      </c>
      <c r="G65" s="13">
        <f t="shared" si="7"/>
        <v>202.73</v>
      </c>
      <c r="H65" s="13">
        <f t="shared" si="7"/>
        <v>1338.93</v>
      </c>
      <c r="I65" s="10"/>
    </row>
    <row r="66" spans="1:9" ht="11.1" customHeight="1" x14ac:dyDescent="0.2">
      <c r="E66" s="2"/>
      <c r="F66" s="2"/>
      <c r="G66" s="2"/>
      <c r="H66" s="2"/>
      <c r="I66" s="26" t="s">
        <v>44</v>
      </c>
    </row>
    <row r="67" spans="1:9" ht="11.1" customHeight="1" x14ac:dyDescent="0.2">
      <c r="A67" s="25"/>
      <c r="D67" s="26" t="s">
        <v>1</v>
      </c>
      <c r="E67" s="1">
        <v>1</v>
      </c>
      <c r="G67" s="26" t="s">
        <v>3</v>
      </c>
      <c r="H67" s="1" t="s">
        <v>45</v>
      </c>
    </row>
    <row r="68" spans="1:9" s="1" customFormat="1" ht="20.100000000000001" customHeight="1" x14ac:dyDescent="0.2">
      <c r="A68" s="53" t="s">
        <v>5</v>
      </c>
      <c r="B68" s="53" t="s">
        <v>6</v>
      </c>
      <c r="C68" s="53"/>
      <c r="D68" s="53" t="s">
        <v>7</v>
      </c>
      <c r="E68" s="43" t="s">
        <v>8</v>
      </c>
      <c r="F68" s="43"/>
      <c r="G68" s="43"/>
      <c r="H68" s="53" t="s">
        <v>9</v>
      </c>
      <c r="I68" s="53" t="s">
        <v>10</v>
      </c>
    </row>
    <row r="69" spans="1:9" s="1" customFormat="1" ht="21.95" customHeight="1" x14ac:dyDescent="0.2">
      <c r="A69" s="40"/>
      <c r="B69" s="41"/>
      <c r="C69" s="42"/>
      <c r="D69" s="40"/>
      <c r="E69" s="5" t="s">
        <v>11</v>
      </c>
      <c r="F69" s="5" t="s">
        <v>12</v>
      </c>
      <c r="G69" s="5" t="s">
        <v>13</v>
      </c>
      <c r="H69" s="40"/>
      <c r="I69" s="40"/>
    </row>
    <row r="70" spans="1:9" ht="11.1" customHeight="1" x14ac:dyDescent="0.2">
      <c r="A70" s="27" t="s">
        <v>20</v>
      </c>
      <c r="B70" s="51"/>
      <c r="C70" s="51"/>
      <c r="D70" s="28"/>
      <c r="E70" s="28"/>
      <c r="F70" s="28"/>
      <c r="G70" s="28"/>
      <c r="H70" s="28"/>
      <c r="I70" s="8"/>
    </row>
    <row r="71" spans="1:9" ht="11.1" customHeight="1" x14ac:dyDescent="0.2">
      <c r="B71" s="45" t="s">
        <v>48</v>
      </c>
      <c r="C71" s="45"/>
      <c r="D71" s="9">
        <v>60</v>
      </c>
      <c r="E71" s="10">
        <v>0.7</v>
      </c>
      <c r="F71" s="10">
        <v>6</v>
      </c>
      <c r="G71" s="10">
        <v>9.4600000000000009</v>
      </c>
      <c r="H71" s="10">
        <v>89.3</v>
      </c>
      <c r="I71" s="14">
        <v>14519.01</v>
      </c>
    </row>
    <row r="72" spans="1:9" ht="21.95" customHeight="1" x14ac:dyDescent="0.2">
      <c r="B72" s="45" t="s">
        <v>49</v>
      </c>
      <c r="C72" s="45"/>
      <c r="D72" s="9">
        <v>200</v>
      </c>
      <c r="E72" s="10">
        <v>3.03</v>
      </c>
      <c r="F72" s="10">
        <v>6</v>
      </c>
      <c r="G72" s="10">
        <v>13.87</v>
      </c>
      <c r="H72" s="10">
        <v>118</v>
      </c>
      <c r="I72" s="11">
        <v>1021</v>
      </c>
    </row>
    <row r="73" spans="1:9" ht="21.95" customHeight="1" x14ac:dyDescent="0.2">
      <c r="B73" s="45" t="s">
        <v>40</v>
      </c>
      <c r="C73" s="45"/>
      <c r="D73" s="9">
        <v>20</v>
      </c>
      <c r="E73" s="10">
        <v>4.58</v>
      </c>
      <c r="F73" s="10">
        <v>5</v>
      </c>
      <c r="G73" s="10">
        <v>0.17</v>
      </c>
      <c r="H73" s="10">
        <v>47.1</v>
      </c>
      <c r="I73" s="11">
        <v>1052</v>
      </c>
    </row>
    <row r="74" spans="1:9" ht="11.1" customHeight="1" x14ac:dyDescent="0.2">
      <c r="B74" s="48" t="s">
        <v>83</v>
      </c>
      <c r="C74" s="48"/>
      <c r="D74" s="16">
        <v>90</v>
      </c>
      <c r="E74" s="17">
        <v>12.02</v>
      </c>
      <c r="F74" s="17">
        <v>22</v>
      </c>
      <c r="G74" s="17">
        <v>3.49</v>
      </c>
      <c r="H74" s="17">
        <v>247.5</v>
      </c>
      <c r="I74" s="17">
        <v>437.01</v>
      </c>
    </row>
    <row r="75" spans="1:9" ht="11.1" customHeight="1" x14ac:dyDescent="0.2">
      <c r="B75" s="45" t="s">
        <v>27</v>
      </c>
      <c r="C75" s="45"/>
      <c r="D75" s="9">
        <v>150</v>
      </c>
      <c r="E75" s="10">
        <v>3.29</v>
      </c>
      <c r="F75" s="10">
        <v>5</v>
      </c>
      <c r="G75" s="10">
        <v>22.09</v>
      </c>
      <c r="H75" s="10">
        <v>147.69999999999999</v>
      </c>
      <c r="I75" s="10">
        <v>995</v>
      </c>
    </row>
    <row r="76" spans="1:9" ht="11.1" customHeight="1" x14ac:dyDescent="0.2">
      <c r="B76" s="45" t="s">
        <v>51</v>
      </c>
      <c r="C76" s="45"/>
      <c r="D76" s="9">
        <v>200</v>
      </c>
      <c r="E76" s="10">
        <v>0.78</v>
      </c>
      <c r="F76" s="10"/>
      <c r="G76" s="10">
        <v>22.62</v>
      </c>
      <c r="H76" s="10">
        <v>101</v>
      </c>
      <c r="I76" s="10">
        <v>932</v>
      </c>
    </row>
    <row r="77" spans="1:9" ht="11.1" customHeight="1" x14ac:dyDescent="0.2">
      <c r="B77" s="45" t="s">
        <v>91</v>
      </c>
      <c r="C77" s="45"/>
      <c r="D77" s="9">
        <v>25</v>
      </c>
      <c r="E77" s="10">
        <v>2.0299999999999998</v>
      </c>
      <c r="F77" s="10"/>
      <c r="G77" s="10">
        <v>12.2</v>
      </c>
      <c r="H77" s="10">
        <v>60.5</v>
      </c>
      <c r="I77" s="10">
        <v>894.01</v>
      </c>
    </row>
    <row r="78" spans="1:9" ht="11.1" customHeight="1" x14ac:dyDescent="0.2">
      <c r="B78" s="45" t="s">
        <v>92</v>
      </c>
      <c r="C78" s="45"/>
      <c r="D78" s="9">
        <v>25</v>
      </c>
      <c r="E78" s="10">
        <v>2.13</v>
      </c>
      <c r="F78" s="10">
        <v>1</v>
      </c>
      <c r="G78" s="10">
        <v>10.63</v>
      </c>
      <c r="H78" s="10">
        <v>64.8</v>
      </c>
      <c r="I78" s="11">
        <v>1147</v>
      </c>
    </row>
    <row r="79" spans="1:9" ht="11.1" customHeight="1" x14ac:dyDescent="0.2">
      <c r="A79" s="54" t="s">
        <v>23</v>
      </c>
      <c r="B79" s="55"/>
      <c r="C79" s="56"/>
      <c r="D79" s="9">
        <f>SUM(D71:D78)</f>
        <v>770</v>
      </c>
      <c r="E79" s="9">
        <f t="shared" ref="E79:H79" si="8">SUM(E71:E78)</f>
        <v>28.56</v>
      </c>
      <c r="F79" s="9">
        <f t="shared" si="8"/>
        <v>45</v>
      </c>
      <c r="G79" s="9">
        <f t="shared" si="8"/>
        <v>94.53</v>
      </c>
      <c r="H79" s="9">
        <f t="shared" si="8"/>
        <v>875.89999999999986</v>
      </c>
      <c r="I79" s="10"/>
    </row>
    <row r="80" spans="1:9" ht="11.1" customHeight="1" x14ac:dyDescent="0.2">
      <c r="A80" s="27" t="s">
        <v>104</v>
      </c>
      <c r="B80" s="51"/>
      <c r="C80" s="51"/>
      <c r="D80" s="28"/>
      <c r="E80" s="28"/>
      <c r="F80" s="28"/>
      <c r="G80" s="28"/>
      <c r="H80" s="28"/>
      <c r="I80" s="8"/>
    </row>
    <row r="81" spans="1:9" ht="11.1" customHeight="1" x14ac:dyDescent="0.2">
      <c r="B81" s="45" t="s">
        <v>112</v>
      </c>
      <c r="C81" s="45"/>
      <c r="D81" s="9">
        <v>100</v>
      </c>
      <c r="E81" s="10">
        <v>4.51</v>
      </c>
      <c r="F81" s="10">
        <v>20</v>
      </c>
      <c r="G81" s="10">
        <v>35.200000000000003</v>
      </c>
      <c r="H81" s="10">
        <v>342.9</v>
      </c>
      <c r="I81" s="10">
        <v>2998</v>
      </c>
    </row>
    <row r="82" spans="1:9" ht="11.1" customHeight="1" x14ac:dyDescent="0.2">
      <c r="B82" s="45" t="s">
        <v>108</v>
      </c>
      <c r="C82" s="45"/>
      <c r="D82" s="9">
        <v>200</v>
      </c>
      <c r="E82" s="10"/>
      <c r="F82" s="10"/>
      <c r="G82" s="10">
        <v>22.4</v>
      </c>
      <c r="H82" s="10">
        <v>95</v>
      </c>
      <c r="I82" s="10">
        <v>707</v>
      </c>
    </row>
    <row r="83" spans="1:9" ht="11.1" customHeight="1" x14ac:dyDescent="0.2">
      <c r="B83" s="45" t="s">
        <v>109</v>
      </c>
      <c r="C83" s="45"/>
      <c r="D83" s="9">
        <v>125</v>
      </c>
      <c r="E83" s="10">
        <v>2.5099999999999998</v>
      </c>
      <c r="F83" s="10">
        <v>2</v>
      </c>
      <c r="G83" s="10">
        <v>4.4000000000000004</v>
      </c>
      <c r="H83" s="10">
        <v>132</v>
      </c>
      <c r="I83" s="10">
        <v>935</v>
      </c>
    </row>
    <row r="84" spans="1:9" ht="11.1" customHeight="1" x14ac:dyDescent="0.2">
      <c r="A84" s="54" t="s">
        <v>106</v>
      </c>
      <c r="B84" s="55"/>
      <c r="C84" s="56"/>
      <c r="D84" s="9">
        <f>SUM(D81:D83)</f>
        <v>425</v>
      </c>
      <c r="E84" s="9">
        <f t="shared" ref="E84:H84" si="9">SUM(E81:E83)</f>
        <v>7.02</v>
      </c>
      <c r="F84" s="9">
        <f t="shared" si="9"/>
        <v>22</v>
      </c>
      <c r="G84" s="9">
        <f t="shared" si="9"/>
        <v>62</v>
      </c>
      <c r="H84" s="9">
        <f t="shared" si="9"/>
        <v>569.9</v>
      </c>
      <c r="I84" s="10"/>
    </row>
    <row r="85" spans="1:9" s="1" customFormat="1" ht="11.1" customHeight="1" x14ac:dyDescent="0.2">
      <c r="A85" s="54" t="s">
        <v>24</v>
      </c>
      <c r="B85" s="55"/>
      <c r="C85" s="56"/>
      <c r="D85" s="12">
        <f>D79+D84</f>
        <v>1195</v>
      </c>
      <c r="E85" s="13">
        <f t="shared" ref="E85:H85" si="10">E79+E84</f>
        <v>35.58</v>
      </c>
      <c r="F85" s="13">
        <f t="shared" si="10"/>
        <v>67</v>
      </c>
      <c r="G85" s="13">
        <f t="shared" si="10"/>
        <v>156.53</v>
      </c>
      <c r="H85" s="13">
        <f t="shared" si="10"/>
        <v>1445.7999999999997</v>
      </c>
      <c r="I85" s="10"/>
    </row>
    <row r="86" spans="1:9" ht="11.1" customHeight="1" x14ac:dyDescent="0.2">
      <c r="E86" s="2"/>
      <c r="F86" s="2"/>
      <c r="G86" s="2"/>
      <c r="H86" s="2"/>
      <c r="I86" s="26" t="s">
        <v>52</v>
      </c>
    </row>
    <row r="87" spans="1:9" ht="11.1" customHeight="1" x14ac:dyDescent="0.2">
      <c r="A87" s="25"/>
      <c r="D87" s="26" t="s">
        <v>1</v>
      </c>
      <c r="E87" s="1">
        <v>1</v>
      </c>
      <c r="G87" s="26" t="s">
        <v>3</v>
      </c>
      <c r="H87" s="1" t="s">
        <v>53</v>
      </c>
    </row>
    <row r="88" spans="1:9" s="1" customFormat="1" ht="20.100000000000001" customHeight="1" x14ac:dyDescent="0.2">
      <c r="A88" s="53" t="s">
        <v>5</v>
      </c>
      <c r="B88" s="53" t="s">
        <v>6</v>
      </c>
      <c r="C88" s="53"/>
      <c r="D88" s="53" t="s">
        <v>7</v>
      </c>
      <c r="E88" s="43" t="s">
        <v>8</v>
      </c>
      <c r="F88" s="43"/>
      <c r="G88" s="43"/>
      <c r="H88" s="53" t="s">
        <v>9</v>
      </c>
      <c r="I88" s="53" t="s">
        <v>10</v>
      </c>
    </row>
    <row r="89" spans="1:9" s="1" customFormat="1" ht="21.95" customHeight="1" x14ac:dyDescent="0.2">
      <c r="A89" s="40"/>
      <c r="B89" s="41"/>
      <c r="C89" s="42"/>
      <c r="D89" s="40"/>
      <c r="E89" s="5" t="s">
        <v>11</v>
      </c>
      <c r="F89" s="5" t="s">
        <v>12</v>
      </c>
      <c r="G89" s="5" t="s">
        <v>13</v>
      </c>
      <c r="H89" s="40"/>
      <c r="I89" s="40"/>
    </row>
    <row r="90" spans="1:9" ht="11.1" customHeight="1" x14ac:dyDescent="0.2">
      <c r="A90" s="27" t="s">
        <v>20</v>
      </c>
      <c r="B90" s="51"/>
      <c r="C90" s="51"/>
      <c r="D90" s="28"/>
      <c r="E90" s="28"/>
      <c r="F90" s="28"/>
      <c r="G90" s="28"/>
      <c r="H90" s="28"/>
      <c r="I90" s="8"/>
    </row>
    <row r="91" spans="1:9" ht="21.95" customHeight="1" x14ac:dyDescent="0.2">
      <c r="B91" s="45" t="s">
        <v>55</v>
      </c>
      <c r="C91" s="45"/>
      <c r="D91" s="9">
        <v>60</v>
      </c>
      <c r="E91" s="10">
        <v>1.44</v>
      </c>
      <c r="F91" s="10">
        <v>4</v>
      </c>
      <c r="G91" s="10">
        <v>5.83</v>
      </c>
      <c r="H91" s="10">
        <v>67.7</v>
      </c>
      <c r="I91" s="10">
        <v>951</v>
      </c>
    </row>
    <row r="92" spans="1:9" ht="21.95" customHeight="1" x14ac:dyDescent="0.2">
      <c r="B92" s="45" t="s">
        <v>56</v>
      </c>
      <c r="C92" s="45"/>
      <c r="D92" s="9">
        <v>200</v>
      </c>
      <c r="E92" s="10">
        <v>2.11</v>
      </c>
      <c r="F92" s="10">
        <v>5</v>
      </c>
      <c r="G92" s="10">
        <v>15.01</v>
      </c>
      <c r="H92" s="10">
        <v>118.9</v>
      </c>
      <c r="I92" s="11">
        <v>1030</v>
      </c>
    </row>
    <row r="93" spans="1:9" ht="11.1" customHeight="1" x14ac:dyDescent="0.2">
      <c r="B93" s="45" t="s">
        <v>31</v>
      </c>
      <c r="C93" s="45"/>
      <c r="D93" s="9">
        <v>10</v>
      </c>
      <c r="E93" s="10">
        <v>3</v>
      </c>
      <c r="F93" s="10">
        <v>3</v>
      </c>
      <c r="G93" s="10"/>
      <c r="H93" s="10">
        <v>35.200000000000003</v>
      </c>
      <c r="I93" s="11">
        <v>1053</v>
      </c>
    </row>
    <row r="94" spans="1:9" ht="11.1" customHeight="1" x14ac:dyDescent="0.2">
      <c r="B94" s="45" t="s">
        <v>57</v>
      </c>
      <c r="C94" s="45"/>
      <c r="D94" s="9">
        <v>90</v>
      </c>
      <c r="E94" s="10">
        <v>14.33</v>
      </c>
      <c r="F94" s="10">
        <v>7</v>
      </c>
      <c r="G94" s="10">
        <v>13.83</v>
      </c>
      <c r="H94" s="10">
        <v>218.5</v>
      </c>
      <c r="I94" s="11">
        <v>1060</v>
      </c>
    </row>
    <row r="95" spans="1:9" ht="21.95" customHeight="1" x14ac:dyDescent="0.2">
      <c r="B95" s="45" t="s">
        <v>36</v>
      </c>
      <c r="C95" s="45"/>
      <c r="D95" s="9">
        <v>150</v>
      </c>
      <c r="E95" s="10">
        <v>5.92</v>
      </c>
      <c r="F95" s="10">
        <v>5</v>
      </c>
      <c r="G95" s="10">
        <v>35.96</v>
      </c>
      <c r="H95" s="10">
        <v>220.4</v>
      </c>
      <c r="I95" s="10">
        <v>516</v>
      </c>
    </row>
    <row r="96" spans="1:9" ht="11.1" customHeight="1" x14ac:dyDescent="0.2">
      <c r="B96" s="45" t="s">
        <v>101</v>
      </c>
      <c r="C96" s="45"/>
      <c r="D96" s="9">
        <v>200</v>
      </c>
      <c r="E96" s="10">
        <v>0.12</v>
      </c>
      <c r="F96" s="10"/>
      <c r="G96" s="10">
        <v>14.85</v>
      </c>
      <c r="H96" s="10">
        <v>61.1</v>
      </c>
      <c r="I96" s="10">
        <v>930</v>
      </c>
    </row>
    <row r="97" spans="1:9" ht="11.1" customHeight="1" x14ac:dyDescent="0.2">
      <c r="B97" s="45" t="s">
        <v>91</v>
      </c>
      <c r="C97" s="45"/>
      <c r="D97" s="9">
        <v>25</v>
      </c>
      <c r="E97" s="10">
        <v>2.0299999999999998</v>
      </c>
      <c r="F97" s="10"/>
      <c r="G97" s="10">
        <v>12.2</v>
      </c>
      <c r="H97" s="10">
        <v>60.5</v>
      </c>
      <c r="I97" s="10">
        <v>894.01</v>
      </c>
    </row>
    <row r="98" spans="1:9" ht="11.1" customHeight="1" x14ac:dyDescent="0.2">
      <c r="B98" s="45" t="s">
        <v>92</v>
      </c>
      <c r="C98" s="45"/>
      <c r="D98" s="9">
        <v>25</v>
      </c>
      <c r="E98" s="10">
        <v>2.13</v>
      </c>
      <c r="F98" s="10">
        <v>1</v>
      </c>
      <c r="G98" s="10">
        <v>10.63</v>
      </c>
      <c r="H98" s="10">
        <v>64.8</v>
      </c>
      <c r="I98" s="11">
        <v>1147</v>
      </c>
    </row>
    <row r="99" spans="1:9" ht="11.1" customHeight="1" x14ac:dyDescent="0.2">
      <c r="A99" s="54" t="s">
        <v>23</v>
      </c>
      <c r="B99" s="55"/>
      <c r="C99" s="56"/>
      <c r="D99" s="9">
        <f>SUM(D91:D98)</f>
        <v>760</v>
      </c>
      <c r="E99" s="9">
        <f t="shared" ref="E99:H99" si="11">SUM(E91:E98)</f>
        <v>31.08</v>
      </c>
      <c r="F99" s="9">
        <f t="shared" si="11"/>
        <v>25</v>
      </c>
      <c r="G99" s="9">
        <f t="shared" si="11"/>
        <v>108.30999999999999</v>
      </c>
      <c r="H99" s="9">
        <f t="shared" si="11"/>
        <v>847.1</v>
      </c>
      <c r="I99" s="10"/>
    </row>
    <row r="100" spans="1:9" ht="11.1" customHeight="1" x14ac:dyDescent="0.2">
      <c r="A100" s="27" t="s">
        <v>104</v>
      </c>
      <c r="B100" s="51"/>
      <c r="C100" s="51"/>
      <c r="D100" s="28"/>
      <c r="E100" s="28"/>
      <c r="F100" s="28"/>
      <c r="G100" s="28"/>
      <c r="H100" s="28"/>
      <c r="I100" s="8"/>
    </row>
    <row r="101" spans="1:9" ht="11.1" customHeight="1" x14ac:dyDescent="0.2">
      <c r="B101" s="45" t="s">
        <v>111</v>
      </c>
      <c r="C101" s="45"/>
      <c r="D101" s="9">
        <v>84</v>
      </c>
      <c r="E101" s="10">
        <v>6.3</v>
      </c>
      <c r="F101" s="10">
        <v>8</v>
      </c>
      <c r="G101" s="10">
        <v>62.5</v>
      </c>
      <c r="H101" s="10">
        <v>341.9</v>
      </c>
      <c r="I101" s="11">
        <v>1141</v>
      </c>
    </row>
    <row r="102" spans="1:9" ht="11.1" customHeight="1" x14ac:dyDescent="0.2">
      <c r="B102" s="45" t="s">
        <v>124</v>
      </c>
      <c r="C102" s="45"/>
      <c r="D102" s="9">
        <v>150</v>
      </c>
      <c r="E102" s="10">
        <v>4.3499999999999996</v>
      </c>
      <c r="F102" s="10">
        <v>4</v>
      </c>
      <c r="G102" s="10">
        <v>6</v>
      </c>
      <c r="H102" s="10">
        <v>75.8</v>
      </c>
      <c r="I102" s="11">
        <v>1604</v>
      </c>
    </row>
    <row r="103" spans="1:9" ht="11.1" customHeight="1" x14ac:dyDescent="0.2">
      <c r="B103" s="45" t="s">
        <v>37</v>
      </c>
      <c r="C103" s="45"/>
      <c r="D103" s="9">
        <v>200</v>
      </c>
      <c r="E103" s="10"/>
      <c r="F103" s="10"/>
      <c r="G103" s="10">
        <v>15.97</v>
      </c>
      <c r="H103" s="10">
        <v>63.8</v>
      </c>
      <c r="I103" s="11">
        <v>1188</v>
      </c>
    </row>
    <row r="104" spans="1:9" ht="11.1" customHeight="1" x14ac:dyDescent="0.2">
      <c r="B104" s="45" t="s">
        <v>114</v>
      </c>
      <c r="C104" s="45"/>
      <c r="D104" s="9">
        <v>150</v>
      </c>
      <c r="E104" s="10">
        <v>1.35</v>
      </c>
      <c r="F104" s="10"/>
      <c r="G104" s="10">
        <v>12.15</v>
      </c>
      <c r="H104" s="10">
        <v>64.5</v>
      </c>
      <c r="I104" s="10">
        <v>980</v>
      </c>
    </row>
    <row r="105" spans="1:9" ht="11.1" customHeight="1" x14ac:dyDescent="0.2">
      <c r="A105" s="54" t="s">
        <v>106</v>
      </c>
      <c r="B105" s="55"/>
      <c r="C105" s="56"/>
      <c r="D105" s="9">
        <f>SUM(D101:D104)</f>
        <v>584</v>
      </c>
      <c r="E105" s="9">
        <f t="shared" ref="E105:H105" si="12">SUM(E101:E104)</f>
        <v>11.999999999999998</v>
      </c>
      <c r="F105" s="9">
        <f t="shared" si="12"/>
        <v>12</v>
      </c>
      <c r="G105" s="9">
        <f t="shared" si="12"/>
        <v>96.62</v>
      </c>
      <c r="H105" s="9">
        <f t="shared" si="12"/>
        <v>546</v>
      </c>
      <c r="I105" s="10"/>
    </row>
    <row r="106" spans="1:9" ht="11.1" customHeight="1" x14ac:dyDescent="0.2">
      <c r="A106" s="54" t="s">
        <v>24</v>
      </c>
      <c r="B106" s="55"/>
      <c r="C106" s="56"/>
      <c r="D106" s="12">
        <f>D99+D105</f>
        <v>1344</v>
      </c>
      <c r="E106" s="13">
        <f t="shared" ref="E106:H106" si="13">E99+E105</f>
        <v>43.08</v>
      </c>
      <c r="F106" s="13">
        <f t="shared" si="13"/>
        <v>37</v>
      </c>
      <c r="G106" s="13">
        <f t="shared" si="13"/>
        <v>204.93</v>
      </c>
      <c r="H106" s="13">
        <f t="shared" si="13"/>
        <v>1393.1</v>
      </c>
      <c r="I106" s="10"/>
    </row>
    <row r="107" spans="1:9" ht="11.1" customHeight="1" x14ac:dyDescent="0.2">
      <c r="E107" s="2"/>
      <c r="F107" s="2"/>
      <c r="G107" s="2"/>
      <c r="H107" s="2"/>
      <c r="I107" s="26" t="s">
        <v>58</v>
      </c>
    </row>
    <row r="108" spans="1:9" ht="11.1" customHeight="1" x14ac:dyDescent="0.2">
      <c r="A108" s="25"/>
      <c r="D108" s="26" t="s">
        <v>1</v>
      </c>
      <c r="E108" s="1">
        <v>2</v>
      </c>
      <c r="G108" s="26" t="s">
        <v>3</v>
      </c>
      <c r="H108" s="1" t="s">
        <v>4</v>
      </c>
    </row>
    <row r="109" spans="1:9" s="1" customFormat="1" ht="20.100000000000001" customHeight="1" x14ac:dyDescent="0.2">
      <c r="A109" s="53" t="s">
        <v>5</v>
      </c>
      <c r="B109" s="53" t="s">
        <v>6</v>
      </c>
      <c r="C109" s="53"/>
      <c r="D109" s="53" t="s">
        <v>7</v>
      </c>
      <c r="E109" s="43" t="s">
        <v>8</v>
      </c>
      <c r="F109" s="43"/>
      <c r="G109" s="43"/>
      <c r="H109" s="53" t="s">
        <v>9</v>
      </c>
      <c r="I109" s="53" t="s">
        <v>10</v>
      </c>
    </row>
    <row r="110" spans="1:9" s="1" customFormat="1" ht="21.95" customHeight="1" x14ac:dyDescent="0.2">
      <c r="A110" s="40"/>
      <c r="B110" s="41"/>
      <c r="C110" s="42"/>
      <c r="D110" s="40"/>
      <c r="E110" s="5" t="s">
        <v>11</v>
      </c>
      <c r="F110" s="5" t="s">
        <v>12</v>
      </c>
      <c r="G110" s="5" t="s">
        <v>13</v>
      </c>
      <c r="H110" s="40"/>
      <c r="I110" s="40"/>
    </row>
    <row r="111" spans="1:9" ht="11.1" customHeight="1" x14ac:dyDescent="0.2">
      <c r="A111" s="27" t="s">
        <v>20</v>
      </c>
      <c r="B111" s="51"/>
      <c r="C111" s="51"/>
      <c r="D111" s="28"/>
      <c r="E111" s="28"/>
      <c r="F111" s="28"/>
      <c r="G111" s="28"/>
      <c r="H111" s="28"/>
      <c r="I111" s="8"/>
    </row>
    <row r="112" spans="1:9" ht="13.5" customHeight="1" x14ac:dyDescent="0.2">
      <c r="B112" s="47" t="s">
        <v>69</v>
      </c>
      <c r="C112" s="47"/>
      <c r="D112" s="29">
        <v>60</v>
      </c>
      <c r="E112" s="30">
        <v>3.71</v>
      </c>
      <c r="F112" s="30">
        <v>8</v>
      </c>
      <c r="G112" s="30">
        <v>2.57</v>
      </c>
      <c r="H112" s="30">
        <v>95.9</v>
      </c>
      <c r="I112" s="30">
        <v>75</v>
      </c>
    </row>
    <row r="113" spans="1:9" ht="22.5" customHeight="1" x14ac:dyDescent="0.2">
      <c r="B113" s="48" t="s">
        <v>84</v>
      </c>
      <c r="C113" s="48"/>
      <c r="D113" s="16">
        <v>200</v>
      </c>
      <c r="E113" s="17">
        <v>3.28</v>
      </c>
      <c r="F113" s="17">
        <v>6</v>
      </c>
      <c r="G113" s="17">
        <v>14.74</v>
      </c>
      <c r="H113" s="17">
        <v>123</v>
      </c>
      <c r="I113" s="18">
        <v>1018</v>
      </c>
    </row>
    <row r="114" spans="1:9" ht="11.1" customHeight="1" x14ac:dyDescent="0.2">
      <c r="B114" s="45" t="s">
        <v>31</v>
      </c>
      <c r="C114" s="45"/>
      <c r="D114" s="9">
        <v>10</v>
      </c>
      <c r="E114" s="10">
        <v>3</v>
      </c>
      <c r="F114" s="10">
        <v>3</v>
      </c>
      <c r="G114" s="10"/>
      <c r="H114" s="10">
        <v>35.200000000000003</v>
      </c>
      <c r="I114" s="11">
        <v>1053</v>
      </c>
    </row>
    <row r="115" spans="1:9" ht="11.1" customHeight="1" x14ac:dyDescent="0.2">
      <c r="B115" s="45" t="s">
        <v>61</v>
      </c>
      <c r="C115" s="45"/>
      <c r="D115" s="9">
        <v>90</v>
      </c>
      <c r="E115" s="10">
        <v>16.170000000000002</v>
      </c>
      <c r="F115" s="10">
        <v>9</v>
      </c>
      <c r="G115" s="10">
        <v>9.07</v>
      </c>
      <c r="H115" s="10">
        <v>204.7</v>
      </c>
      <c r="I115" s="11">
        <v>1294</v>
      </c>
    </row>
    <row r="116" spans="1:9" ht="11.1" customHeight="1" x14ac:dyDescent="0.2">
      <c r="B116" s="45" t="s">
        <v>46</v>
      </c>
      <c r="C116" s="45"/>
      <c r="D116" s="9">
        <v>20</v>
      </c>
      <c r="E116" s="10">
        <v>0.12</v>
      </c>
      <c r="F116" s="10">
        <v>1</v>
      </c>
      <c r="G116" s="10">
        <v>1.1599999999999999</v>
      </c>
      <c r="H116" s="10">
        <v>11.1</v>
      </c>
      <c r="I116" s="11">
        <v>1126</v>
      </c>
    </row>
    <row r="117" spans="1:9" ht="21.95" customHeight="1" x14ac:dyDescent="0.2">
      <c r="B117" s="45" t="s">
        <v>36</v>
      </c>
      <c r="C117" s="45"/>
      <c r="D117" s="9">
        <v>150</v>
      </c>
      <c r="E117" s="10">
        <v>5.92</v>
      </c>
      <c r="F117" s="10">
        <v>5</v>
      </c>
      <c r="G117" s="10">
        <v>35.96</v>
      </c>
      <c r="H117" s="10">
        <v>220.4</v>
      </c>
      <c r="I117" s="10">
        <v>516</v>
      </c>
    </row>
    <row r="118" spans="1:9" ht="11.1" customHeight="1" x14ac:dyDescent="0.2">
      <c r="B118" s="45" t="s">
        <v>43</v>
      </c>
      <c r="C118" s="45"/>
      <c r="D118" s="9">
        <v>200</v>
      </c>
      <c r="E118" s="10">
        <v>0.68</v>
      </c>
      <c r="F118" s="10"/>
      <c r="G118" s="10">
        <v>25.63</v>
      </c>
      <c r="H118" s="10">
        <v>120.6</v>
      </c>
      <c r="I118" s="10">
        <v>705</v>
      </c>
    </row>
    <row r="119" spans="1:9" ht="11.1" customHeight="1" x14ac:dyDescent="0.2">
      <c r="B119" s="45" t="s">
        <v>91</v>
      </c>
      <c r="C119" s="45"/>
      <c r="D119" s="9">
        <v>25</v>
      </c>
      <c r="E119" s="10">
        <v>2.0299999999999998</v>
      </c>
      <c r="F119" s="10"/>
      <c r="G119" s="10">
        <v>12.2</v>
      </c>
      <c r="H119" s="10">
        <v>60.5</v>
      </c>
      <c r="I119" s="10">
        <v>894.01</v>
      </c>
    </row>
    <row r="120" spans="1:9" ht="11.1" customHeight="1" x14ac:dyDescent="0.2">
      <c r="B120" s="45" t="s">
        <v>92</v>
      </c>
      <c r="C120" s="45"/>
      <c r="D120" s="9">
        <v>25</v>
      </c>
      <c r="E120" s="10">
        <v>2.13</v>
      </c>
      <c r="F120" s="10">
        <v>1</v>
      </c>
      <c r="G120" s="10">
        <v>10.63</v>
      </c>
      <c r="H120" s="10">
        <v>64.8</v>
      </c>
      <c r="I120" s="11">
        <v>1147</v>
      </c>
    </row>
    <row r="121" spans="1:9" ht="11.1" customHeight="1" x14ac:dyDescent="0.2">
      <c r="A121" s="54" t="s">
        <v>23</v>
      </c>
      <c r="B121" s="55"/>
      <c r="C121" s="56"/>
      <c r="D121" s="9">
        <f>SUM(D112:D120)</f>
        <v>780</v>
      </c>
      <c r="E121" s="9">
        <f>SUM(E112:E120)</f>
        <v>37.040000000000006</v>
      </c>
      <c r="F121" s="9">
        <f>SUM(F112:F120)</f>
        <v>33</v>
      </c>
      <c r="G121" s="9">
        <f>SUM(G112:G120)</f>
        <v>111.96</v>
      </c>
      <c r="H121" s="9">
        <f>SUM(H112:H120)</f>
        <v>936.2</v>
      </c>
      <c r="I121" s="10"/>
    </row>
    <row r="122" spans="1:9" ht="11.1" customHeight="1" x14ac:dyDescent="0.2">
      <c r="A122" s="27" t="s">
        <v>104</v>
      </c>
      <c r="B122" s="51"/>
      <c r="C122" s="51"/>
      <c r="D122" s="28"/>
      <c r="E122" s="28"/>
      <c r="F122" s="28"/>
      <c r="G122" s="28"/>
      <c r="H122" s="28"/>
      <c r="I122" s="8"/>
    </row>
    <row r="123" spans="1:9" ht="11.1" customHeight="1" x14ac:dyDescent="0.2">
      <c r="B123" s="45" t="s">
        <v>115</v>
      </c>
      <c r="C123" s="45"/>
      <c r="D123" s="9">
        <v>100</v>
      </c>
      <c r="E123" s="10">
        <v>13.53</v>
      </c>
      <c r="F123" s="10">
        <v>12</v>
      </c>
      <c r="G123" s="10">
        <v>54.5</v>
      </c>
      <c r="H123" s="10">
        <v>347.4</v>
      </c>
      <c r="I123" s="11">
        <v>1444</v>
      </c>
    </row>
    <row r="124" spans="1:9" ht="11.1" customHeight="1" x14ac:dyDescent="0.2">
      <c r="B124" s="45" t="s">
        <v>113</v>
      </c>
      <c r="C124" s="45"/>
      <c r="D124" s="9">
        <v>200</v>
      </c>
      <c r="E124" s="10">
        <v>0.12</v>
      </c>
      <c r="F124" s="10"/>
      <c r="G124" s="10">
        <v>14.85</v>
      </c>
      <c r="H124" s="10">
        <v>61.1</v>
      </c>
      <c r="I124" s="10">
        <v>930</v>
      </c>
    </row>
    <row r="125" spans="1:9" ht="11.1" customHeight="1" x14ac:dyDescent="0.2">
      <c r="B125" s="45" t="s">
        <v>18</v>
      </c>
      <c r="C125" s="45"/>
      <c r="D125" s="9">
        <v>150</v>
      </c>
      <c r="E125" s="10">
        <v>1.2</v>
      </c>
      <c r="F125" s="10"/>
      <c r="G125" s="10">
        <v>11.25</v>
      </c>
      <c r="H125" s="10">
        <v>57</v>
      </c>
      <c r="I125" s="10">
        <v>975</v>
      </c>
    </row>
    <row r="126" spans="1:9" ht="11.1" customHeight="1" x14ac:dyDescent="0.2">
      <c r="A126" s="54" t="s">
        <v>106</v>
      </c>
      <c r="B126" s="55"/>
      <c r="C126" s="56"/>
      <c r="D126" s="9">
        <f>SUM(D123:D125)</f>
        <v>450</v>
      </c>
      <c r="E126" s="9">
        <f t="shared" ref="E126:H126" si="14">SUM(E123:E125)</f>
        <v>14.849999999999998</v>
      </c>
      <c r="F126" s="9">
        <f t="shared" si="14"/>
        <v>12</v>
      </c>
      <c r="G126" s="9">
        <f t="shared" si="14"/>
        <v>80.599999999999994</v>
      </c>
      <c r="H126" s="9">
        <f t="shared" si="14"/>
        <v>465.5</v>
      </c>
      <c r="I126" s="10"/>
    </row>
    <row r="127" spans="1:9" s="1" customFormat="1" ht="11.1" customHeight="1" x14ac:dyDescent="0.2">
      <c r="A127" s="54" t="s">
        <v>24</v>
      </c>
      <c r="B127" s="55"/>
      <c r="C127" s="56"/>
      <c r="D127" s="12">
        <f>D121+D126</f>
        <v>1230</v>
      </c>
      <c r="E127" s="13">
        <f t="shared" ref="E127:H127" si="15">E121+E126</f>
        <v>51.89</v>
      </c>
      <c r="F127" s="13">
        <f t="shared" si="15"/>
        <v>45</v>
      </c>
      <c r="G127" s="13">
        <f t="shared" si="15"/>
        <v>192.56</v>
      </c>
      <c r="H127" s="13">
        <f t="shared" si="15"/>
        <v>1401.7</v>
      </c>
      <c r="I127" s="10"/>
    </row>
    <row r="128" spans="1:9" ht="11.1" customHeight="1" x14ac:dyDescent="0.2">
      <c r="E128" s="2"/>
      <c r="F128" s="2"/>
      <c r="G128" s="2"/>
      <c r="H128" s="2"/>
      <c r="I128" s="26" t="s">
        <v>62</v>
      </c>
    </row>
    <row r="129" spans="1:9" ht="11.1" customHeight="1" x14ac:dyDescent="0.2">
      <c r="A129" s="25"/>
      <c r="D129" s="26" t="s">
        <v>1</v>
      </c>
      <c r="E129" s="1">
        <v>2</v>
      </c>
      <c r="G129" s="26" t="s">
        <v>3</v>
      </c>
      <c r="H129" s="1" t="s">
        <v>26</v>
      </c>
    </row>
    <row r="130" spans="1:9" s="1" customFormat="1" ht="20.100000000000001" customHeight="1" x14ac:dyDescent="0.2">
      <c r="A130" s="53" t="s">
        <v>5</v>
      </c>
      <c r="B130" s="53" t="s">
        <v>6</v>
      </c>
      <c r="C130" s="53"/>
      <c r="D130" s="53" t="s">
        <v>7</v>
      </c>
      <c r="E130" s="43" t="s">
        <v>8</v>
      </c>
      <c r="F130" s="43"/>
      <c r="G130" s="43"/>
      <c r="H130" s="53" t="s">
        <v>9</v>
      </c>
      <c r="I130" s="53" t="s">
        <v>10</v>
      </c>
    </row>
    <row r="131" spans="1:9" s="1" customFormat="1" ht="21.95" customHeight="1" x14ac:dyDescent="0.2">
      <c r="A131" s="40"/>
      <c r="B131" s="41"/>
      <c r="C131" s="42"/>
      <c r="D131" s="40"/>
      <c r="E131" s="5" t="s">
        <v>11</v>
      </c>
      <c r="F131" s="5" t="s">
        <v>12</v>
      </c>
      <c r="G131" s="5" t="s">
        <v>13</v>
      </c>
      <c r="H131" s="40"/>
      <c r="I131" s="40"/>
    </row>
    <row r="132" spans="1:9" ht="11.1" customHeight="1" x14ac:dyDescent="0.2">
      <c r="A132" s="27" t="s">
        <v>20</v>
      </c>
      <c r="B132" s="51"/>
      <c r="C132" s="51"/>
      <c r="D132" s="28"/>
      <c r="E132" s="28"/>
      <c r="F132" s="28"/>
      <c r="G132" s="28"/>
      <c r="H132" s="28"/>
      <c r="I132" s="8"/>
    </row>
    <row r="133" spans="1:9" ht="44.1" customHeight="1" x14ac:dyDescent="0.2">
      <c r="B133" s="45" t="s">
        <v>38</v>
      </c>
      <c r="C133" s="45"/>
      <c r="D133" s="9">
        <v>60</v>
      </c>
      <c r="E133" s="10">
        <v>1.1399999999999999</v>
      </c>
      <c r="F133" s="10">
        <v>6</v>
      </c>
      <c r="G133" s="10">
        <v>5.27</v>
      </c>
      <c r="H133" s="10">
        <v>81.5</v>
      </c>
      <c r="I133" s="10">
        <v>25</v>
      </c>
    </row>
    <row r="134" spans="1:9" ht="21.95" customHeight="1" x14ac:dyDescent="0.2">
      <c r="B134" s="45" t="s">
        <v>49</v>
      </c>
      <c r="C134" s="45"/>
      <c r="D134" s="9">
        <v>200</v>
      </c>
      <c r="E134" s="10">
        <v>3.03</v>
      </c>
      <c r="F134" s="10">
        <v>6</v>
      </c>
      <c r="G134" s="10">
        <v>13.87</v>
      </c>
      <c r="H134" s="10">
        <v>118</v>
      </c>
      <c r="I134" s="11">
        <v>1021</v>
      </c>
    </row>
    <row r="135" spans="1:9" ht="11.1" customHeight="1" x14ac:dyDescent="0.2">
      <c r="B135" s="45" t="s">
        <v>31</v>
      </c>
      <c r="C135" s="45"/>
      <c r="D135" s="9">
        <v>10</v>
      </c>
      <c r="E135" s="10">
        <v>3</v>
      </c>
      <c r="F135" s="10">
        <v>3</v>
      </c>
      <c r="G135" s="10"/>
      <c r="H135" s="10">
        <v>35.200000000000003</v>
      </c>
      <c r="I135" s="11">
        <v>1053</v>
      </c>
    </row>
    <row r="136" spans="1:9" ht="11.1" customHeight="1" x14ac:dyDescent="0.2">
      <c r="B136" s="48" t="s">
        <v>50</v>
      </c>
      <c r="C136" s="48"/>
      <c r="D136" s="16">
        <v>90</v>
      </c>
      <c r="E136" s="17">
        <v>7.95</v>
      </c>
      <c r="F136" s="17">
        <v>9</v>
      </c>
      <c r="G136" s="17">
        <v>3.57</v>
      </c>
      <c r="H136" s="17">
        <v>128.69999999999999</v>
      </c>
      <c r="I136" s="17">
        <v>375</v>
      </c>
    </row>
    <row r="137" spans="1:9" ht="11.1" customHeight="1" x14ac:dyDescent="0.2">
      <c r="B137" s="45" t="s">
        <v>65</v>
      </c>
      <c r="C137" s="45"/>
      <c r="D137" s="9">
        <v>150</v>
      </c>
      <c r="E137" s="10">
        <v>3.35</v>
      </c>
      <c r="F137" s="10">
        <v>5</v>
      </c>
      <c r="G137" s="10">
        <v>35.01</v>
      </c>
      <c r="H137" s="10">
        <v>220.5</v>
      </c>
      <c r="I137" s="10">
        <v>512</v>
      </c>
    </row>
    <row r="138" spans="1:9" ht="11.1" customHeight="1" x14ac:dyDescent="0.2">
      <c r="B138" s="45" t="s">
        <v>22</v>
      </c>
      <c r="C138" s="45"/>
      <c r="D138" s="9">
        <v>200</v>
      </c>
      <c r="E138" s="10">
        <v>0.46</v>
      </c>
      <c r="F138" s="10"/>
      <c r="G138" s="10">
        <v>27.49</v>
      </c>
      <c r="H138" s="10">
        <v>115.7</v>
      </c>
      <c r="I138" s="10">
        <v>928</v>
      </c>
    </row>
    <row r="139" spans="1:9" ht="11.1" customHeight="1" x14ac:dyDescent="0.2">
      <c r="B139" s="45" t="s">
        <v>91</v>
      </c>
      <c r="C139" s="45"/>
      <c r="D139" s="9">
        <v>25</v>
      </c>
      <c r="E139" s="10">
        <v>2.0299999999999998</v>
      </c>
      <c r="F139" s="10"/>
      <c r="G139" s="10">
        <v>12.2</v>
      </c>
      <c r="H139" s="10">
        <v>60.5</v>
      </c>
      <c r="I139" s="10">
        <v>894.01</v>
      </c>
    </row>
    <row r="140" spans="1:9" ht="11.1" customHeight="1" x14ac:dyDescent="0.2">
      <c r="B140" s="45" t="s">
        <v>92</v>
      </c>
      <c r="C140" s="45"/>
      <c r="D140" s="9">
        <v>25</v>
      </c>
      <c r="E140" s="10">
        <v>2.13</v>
      </c>
      <c r="F140" s="10">
        <v>1</v>
      </c>
      <c r="G140" s="10">
        <v>10.63</v>
      </c>
      <c r="H140" s="10">
        <v>64.8</v>
      </c>
      <c r="I140" s="11">
        <v>1147</v>
      </c>
    </row>
    <row r="141" spans="1:9" ht="11.1" customHeight="1" x14ac:dyDescent="0.2">
      <c r="A141" s="54" t="s">
        <v>23</v>
      </c>
      <c r="B141" s="55"/>
      <c r="C141" s="56"/>
      <c r="D141" s="9">
        <f>SUM(D133:D140)</f>
        <v>760</v>
      </c>
      <c r="E141" s="9">
        <f t="shared" ref="E141:H141" si="16">SUM(E133:E140)</f>
        <v>23.090000000000003</v>
      </c>
      <c r="F141" s="9">
        <f t="shared" si="16"/>
        <v>30</v>
      </c>
      <c r="G141" s="9">
        <f t="shared" si="16"/>
        <v>108.03999999999999</v>
      </c>
      <c r="H141" s="9">
        <f t="shared" si="16"/>
        <v>824.9</v>
      </c>
      <c r="I141" s="10"/>
    </row>
    <row r="142" spans="1:9" ht="11.1" customHeight="1" x14ac:dyDescent="0.2">
      <c r="A142" s="27" t="s">
        <v>104</v>
      </c>
      <c r="B142" s="51"/>
      <c r="C142" s="51"/>
      <c r="D142" s="28"/>
      <c r="E142" s="28"/>
      <c r="F142" s="28"/>
      <c r="G142" s="28"/>
      <c r="H142" s="28"/>
      <c r="I142" s="8"/>
    </row>
    <row r="143" spans="1:9" ht="11.1" customHeight="1" x14ac:dyDescent="0.2">
      <c r="B143" s="45" t="s">
        <v>105</v>
      </c>
      <c r="C143" s="45"/>
      <c r="D143" s="9">
        <v>100</v>
      </c>
      <c r="E143" s="10">
        <v>12.62</v>
      </c>
      <c r="F143" s="10">
        <v>11</v>
      </c>
      <c r="G143" s="10">
        <v>26.8</v>
      </c>
      <c r="H143" s="10">
        <v>393.5</v>
      </c>
      <c r="I143" s="11">
        <v>14506</v>
      </c>
    </row>
    <row r="144" spans="1:9" ht="11.1" customHeight="1" x14ac:dyDescent="0.2">
      <c r="B144" s="45" t="s">
        <v>108</v>
      </c>
      <c r="C144" s="45"/>
      <c r="D144" s="9">
        <v>200</v>
      </c>
      <c r="E144" s="10"/>
      <c r="F144" s="10"/>
      <c r="G144" s="10">
        <v>22.4</v>
      </c>
      <c r="H144" s="10">
        <v>95</v>
      </c>
      <c r="I144" s="10">
        <v>707</v>
      </c>
    </row>
    <row r="145" spans="1:9" ht="11.1" customHeight="1" x14ac:dyDescent="0.2">
      <c r="B145" s="45" t="s">
        <v>109</v>
      </c>
      <c r="C145" s="45"/>
      <c r="D145" s="9">
        <v>125</v>
      </c>
      <c r="E145" s="10">
        <v>2.5099999999999998</v>
      </c>
      <c r="F145" s="10">
        <v>2</v>
      </c>
      <c r="G145" s="10">
        <v>4.4000000000000004</v>
      </c>
      <c r="H145" s="10">
        <v>132</v>
      </c>
      <c r="I145" s="10">
        <v>935</v>
      </c>
    </row>
    <row r="146" spans="1:9" ht="11.1" customHeight="1" x14ac:dyDescent="0.2">
      <c r="A146" s="54" t="s">
        <v>106</v>
      </c>
      <c r="B146" s="55"/>
      <c r="C146" s="56"/>
      <c r="D146" s="9">
        <f>SUM(D143:D145)</f>
        <v>425</v>
      </c>
      <c r="E146" s="9">
        <f t="shared" ref="E146:H146" si="17">SUM(E143:E145)</f>
        <v>15.129999999999999</v>
      </c>
      <c r="F146" s="9">
        <f t="shared" si="17"/>
        <v>13</v>
      </c>
      <c r="G146" s="9">
        <f t="shared" si="17"/>
        <v>53.6</v>
      </c>
      <c r="H146" s="9">
        <f t="shared" si="17"/>
        <v>620.5</v>
      </c>
      <c r="I146" s="10"/>
    </row>
    <row r="147" spans="1:9" ht="11.1" customHeight="1" x14ac:dyDescent="0.2">
      <c r="A147" s="54" t="s">
        <v>24</v>
      </c>
      <c r="B147" s="55"/>
      <c r="C147" s="56"/>
      <c r="D147" s="12">
        <f>D141+D146</f>
        <v>1185</v>
      </c>
      <c r="E147" s="13">
        <f t="shared" ref="E147:H147" si="18">E141+E146</f>
        <v>38.22</v>
      </c>
      <c r="F147" s="13">
        <f t="shared" si="18"/>
        <v>43</v>
      </c>
      <c r="G147" s="13">
        <f t="shared" si="18"/>
        <v>161.63999999999999</v>
      </c>
      <c r="H147" s="13">
        <f t="shared" si="18"/>
        <v>1445.4</v>
      </c>
      <c r="I147" s="10"/>
    </row>
    <row r="148" spans="1:9" ht="11.1" customHeight="1" x14ac:dyDescent="0.2">
      <c r="E148" s="2"/>
      <c r="F148" s="2"/>
      <c r="G148" s="2"/>
      <c r="H148" s="2"/>
      <c r="I148" s="26" t="s">
        <v>66</v>
      </c>
    </row>
    <row r="149" spans="1:9" ht="11.1" customHeight="1" x14ac:dyDescent="0.2">
      <c r="A149" s="25"/>
      <c r="D149" s="26" t="s">
        <v>1</v>
      </c>
      <c r="E149" s="1">
        <v>2</v>
      </c>
      <c r="G149" s="26" t="s">
        <v>3</v>
      </c>
      <c r="H149" s="1" t="s">
        <v>34</v>
      </c>
    </row>
    <row r="150" spans="1:9" s="1" customFormat="1" ht="20.100000000000001" customHeight="1" x14ac:dyDescent="0.2">
      <c r="A150" s="53" t="s">
        <v>5</v>
      </c>
      <c r="B150" s="53" t="s">
        <v>6</v>
      </c>
      <c r="C150" s="53"/>
      <c r="D150" s="53" t="s">
        <v>7</v>
      </c>
      <c r="E150" s="43" t="s">
        <v>8</v>
      </c>
      <c r="F150" s="43"/>
      <c r="G150" s="43"/>
      <c r="H150" s="53" t="s">
        <v>9</v>
      </c>
      <c r="I150" s="53" t="s">
        <v>10</v>
      </c>
    </row>
    <row r="151" spans="1:9" s="1" customFormat="1" ht="21.95" customHeight="1" x14ac:dyDescent="0.2">
      <c r="A151" s="40"/>
      <c r="B151" s="41"/>
      <c r="C151" s="42"/>
      <c r="D151" s="40"/>
      <c r="E151" s="5" t="s">
        <v>11</v>
      </c>
      <c r="F151" s="5" t="s">
        <v>12</v>
      </c>
      <c r="G151" s="5" t="s">
        <v>13</v>
      </c>
      <c r="H151" s="40"/>
      <c r="I151" s="40"/>
    </row>
    <row r="152" spans="1:9" ht="11.1" customHeight="1" x14ac:dyDescent="0.2">
      <c r="A152" s="27" t="s">
        <v>20</v>
      </c>
      <c r="B152" s="51"/>
      <c r="C152" s="51"/>
      <c r="D152" s="28"/>
      <c r="E152" s="28"/>
      <c r="F152" s="28"/>
      <c r="G152" s="28"/>
      <c r="H152" s="28"/>
      <c r="I152" s="8"/>
    </row>
    <row r="153" spans="1:9" ht="13.5" customHeight="1" x14ac:dyDescent="0.2">
      <c r="B153" s="47" t="s">
        <v>129</v>
      </c>
      <c r="C153" s="47"/>
      <c r="D153" s="29">
        <v>60</v>
      </c>
      <c r="E153" s="30">
        <v>0.56999999999999995</v>
      </c>
      <c r="F153" s="30">
        <v>6</v>
      </c>
      <c r="G153" s="30">
        <v>4.97</v>
      </c>
      <c r="H153" s="30">
        <v>76.8</v>
      </c>
      <c r="I153" s="30">
        <v>817</v>
      </c>
    </row>
    <row r="154" spans="1:9" ht="21.95" customHeight="1" x14ac:dyDescent="0.2">
      <c r="B154" s="45" t="s">
        <v>56</v>
      </c>
      <c r="C154" s="45"/>
      <c r="D154" s="9">
        <v>200</v>
      </c>
      <c r="E154" s="10">
        <v>2.11</v>
      </c>
      <c r="F154" s="10">
        <v>5</v>
      </c>
      <c r="G154" s="10">
        <v>15.01</v>
      </c>
      <c r="H154" s="10">
        <v>118.9</v>
      </c>
      <c r="I154" s="11">
        <v>1030</v>
      </c>
    </row>
    <row r="155" spans="1:9" ht="11.1" customHeight="1" x14ac:dyDescent="0.2">
      <c r="B155" s="45" t="s">
        <v>31</v>
      </c>
      <c r="C155" s="45"/>
      <c r="D155" s="9">
        <v>10</v>
      </c>
      <c r="E155" s="10">
        <v>3</v>
      </c>
      <c r="F155" s="10">
        <v>3</v>
      </c>
      <c r="G155" s="10"/>
      <c r="H155" s="10">
        <v>35.200000000000003</v>
      </c>
      <c r="I155" s="11">
        <v>1053</v>
      </c>
    </row>
    <row r="156" spans="1:9" ht="11.1" customHeight="1" x14ac:dyDescent="0.2">
      <c r="B156" s="45" t="s">
        <v>67</v>
      </c>
      <c r="C156" s="45"/>
      <c r="D156" s="9">
        <v>100</v>
      </c>
      <c r="E156" s="10">
        <v>12.62</v>
      </c>
      <c r="F156" s="10">
        <v>12</v>
      </c>
      <c r="G156" s="10">
        <v>5.46</v>
      </c>
      <c r="H156" s="10">
        <v>282</v>
      </c>
      <c r="I156" s="11">
        <v>1051</v>
      </c>
    </row>
    <row r="157" spans="1:9" ht="11.1" customHeight="1" x14ac:dyDescent="0.2">
      <c r="B157" s="45" t="s">
        <v>32</v>
      </c>
      <c r="C157" s="45"/>
      <c r="D157" s="9">
        <v>150</v>
      </c>
      <c r="E157" s="10">
        <v>7.55</v>
      </c>
      <c r="F157" s="10">
        <v>6</v>
      </c>
      <c r="G157" s="10">
        <v>39.35</v>
      </c>
      <c r="H157" s="10">
        <v>240.8</v>
      </c>
      <c r="I157" s="10">
        <v>998</v>
      </c>
    </row>
    <row r="158" spans="1:9" ht="11.1" customHeight="1" x14ac:dyDescent="0.2">
      <c r="B158" s="45" t="s">
        <v>100</v>
      </c>
      <c r="C158" s="45"/>
      <c r="D158" s="9">
        <v>200</v>
      </c>
      <c r="E158" s="10">
        <v>0.15</v>
      </c>
      <c r="F158" s="10"/>
      <c r="G158" s="10">
        <v>19.059999999999999</v>
      </c>
      <c r="H158" s="10">
        <v>78.400000000000006</v>
      </c>
      <c r="I158" s="10">
        <v>917.02</v>
      </c>
    </row>
    <row r="159" spans="1:9" ht="11.1" customHeight="1" x14ac:dyDescent="0.2">
      <c r="B159" s="45" t="s">
        <v>91</v>
      </c>
      <c r="C159" s="45"/>
      <c r="D159" s="9">
        <v>25</v>
      </c>
      <c r="E159" s="10">
        <v>2.0299999999999998</v>
      </c>
      <c r="F159" s="10"/>
      <c r="G159" s="10">
        <v>12.2</v>
      </c>
      <c r="H159" s="10">
        <v>60.5</v>
      </c>
      <c r="I159" s="10">
        <v>894.01</v>
      </c>
    </row>
    <row r="160" spans="1:9" ht="11.1" customHeight="1" x14ac:dyDescent="0.2">
      <c r="B160" s="45" t="s">
        <v>92</v>
      </c>
      <c r="C160" s="45"/>
      <c r="D160" s="9">
        <v>25</v>
      </c>
      <c r="E160" s="10">
        <v>2.13</v>
      </c>
      <c r="F160" s="10">
        <v>1</v>
      </c>
      <c r="G160" s="10">
        <v>10.63</v>
      </c>
      <c r="H160" s="10">
        <v>64.8</v>
      </c>
      <c r="I160" s="11">
        <v>1147</v>
      </c>
    </row>
    <row r="161" spans="1:9" ht="11.1" customHeight="1" x14ac:dyDescent="0.2">
      <c r="A161" s="54" t="s">
        <v>23</v>
      </c>
      <c r="B161" s="55"/>
      <c r="C161" s="56"/>
      <c r="D161" s="9">
        <f>SUM(D153:D160)</f>
        <v>770</v>
      </c>
      <c r="E161" s="9">
        <f t="shared" ref="E161:H161" si="19">SUM(E153:E160)</f>
        <v>30.159999999999997</v>
      </c>
      <c r="F161" s="9">
        <f t="shared" si="19"/>
        <v>33</v>
      </c>
      <c r="G161" s="9">
        <f t="shared" si="19"/>
        <v>106.68</v>
      </c>
      <c r="H161" s="9">
        <f t="shared" si="19"/>
        <v>957.4</v>
      </c>
      <c r="I161" s="10"/>
    </row>
    <row r="162" spans="1:9" ht="11.1" customHeight="1" x14ac:dyDescent="0.2">
      <c r="A162" s="27" t="s">
        <v>104</v>
      </c>
      <c r="B162" s="51"/>
      <c r="C162" s="51"/>
      <c r="D162" s="28"/>
      <c r="E162" s="28"/>
      <c r="F162" s="28"/>
      <c r="G162" s="28"/>
      <c r="H162" s="28"/>
      <c r="I162" s="8"/>
    </row>
    <row r="163" spans="1:9" ht="11.1" customHeight="1" x14ac:dyDescent="0.2">
      <c r="B163" s="45" t="s">
        <v>116</v>
      </c>
      <c r="C163" s="45"/>
      <c r="D163" s="9">
        <v>80</v>
      </c>
      <c r="E163" s="10">
        <v>0.86</v>
      </c>
      <c r="F163" s="10">
        <v>6</v>
      </c>
      <c r="G163" s="10">
        <v>3.6</v>
      </c>
      <c r="H163" s="10">
        <v>337.2</v>
      </c>
      <c r="I163" s="14">
        <v>1287.01</v>
      </c>
    </row>
    <row r="164" spans="1:9" ht="11.1" customHeight="1" x14ac:dyDescent="0.2">
      <c r="B164" s="45" t="s">
        <v>124</v>
      </c>
      <c r="C164" s="45"/>
      <c r="D164" s="9">
        <v>150</v>
      </c>
      <c r="E164" s="10">
        <v>4.3499999999999996</v>
      </c>
      <c r="F164" s="10">
        <v>4</v>
      </c>
      <c r="G164" s="10">
        <v>6</v>
      </c>
      <c r="H164" s="10">
        <v>75.8</v>
      </c>
      <c r="I164" s="11">
        <v>1604</v>
      </c>
    </row>
    <row r="165" spans="1:9" ht="11.1" customHeight="1" x14ac:dyDescent="0.2">
      <c r="B165" s="45" t="s">
        <v>37</v>
      </c>
      <c r="C165" s="45"/>
      <c r="D165" s="9">
        <v>200</v>
      </c>
      <c r="E165" s="10"/>
      <c r="F165" s="10"/>
      <c r="G165" s="10">
        <v>15.97</v>
      </c>
      <c r="H165" s="10">
        <v>63.8</v>
      </c>
      <c r="I165" s="11">
        <v>1188</v>
      </c>
    </row>
    <row r="166" spans="1:9" ht="11.1" customHeight="1" x14ac:dyDescent="0.2">
      <c r="B166" s="45" t="s">
        <v>114</v>
      </c>
      <c r="C166" s="45"/>
      <c r="D166" s="9">
        <v>150</v>
      </c>
      <c r="E166" s="10">
        <v>1.35</v>
      </c>
      <c r="F166" s="10"/>
      <c r="G166" s="10">
        <v>12.15</v>
      </c>
      <c r="H166" s="10">
        <v>64.5</v>
      </c>
      <c r="I166" s="10">
        <v>980</v>
      </c>
    </row>
    <row r="167" spans="1:9" ht="11.1" customHeight="1" x14ac:dyDescent="0.2">
      <c r="A167" s="54" t="s">
        <v>106</v>
      </c>
      <c r="B167" s="55"/>
      <c r="C167" s="56"/>
      <c r="D167" s="9">
        <f>SUM(D163:D166)</f>
        <v>580</v>
      </c>
      <c r="E167" s="9">
        <f t="shared" ref="E167:H167" si="20">SUM(E163:E166)</f>
        <v>6.5600000000000005</v>
      </c>
      <c r="F167" s="9">
        <f t="shared" si="20"/>
        <v>10</v>
      </c>
      <c r="G167" s="9">
        <f t="shared" si="20"/>
        <v>37.72</v>
      </c>
      <c r="H167" s="9">
        <f t="shared" si="20"/>
        <v>541.29999999999995</v>
      </c>
      <c r="I167" s="10"/>
    </row>
    <row r="168" spans="1:9" s="1" customFormat="1" ht="11.1" customHeight="1" x14ac:dyDescent="0.2">
      <c r="A168" s="54" t="s">
        <v>24</v>
      </c>
      <c r="B168" s="55"/>
      <c r="C168" s="56"/>
      <c r="D168" s="12">
        <f>D161+D167</f>
        <v>1350</v>
      </c>
      <c r="E168" s="13">
        <f t="shared" ref="E168:H168" si="21">E161+E167</f>
        <v>36.72</v>
      </c>
      <c r="F168" s="13">
        <f t="shared" si="21"/>
        <v>43</v>
      </c>
      <c r="G168" s="13">
        <f t="shared" si="21"/>
        <v>144.4</v>
      </c>
      <c r="H168" s="13">
        <f t="shared" si="21"/>
        <v>1498.6999999999998</v>
      </c>
      <c r="I168" s="10"/>
    </row>
    <row r="169" spans="1:9" ht="11.1" customHeight="1" x14ac:dyDescent="0.2">
      <c r="E169" s="2"/>
      <c r="F169" s="2"/>
      <c r="G169" s="2"/>
      <c r="H169" s="2"/>
      <c r="I169" s="26" t="s">
        <v>68</v>
      </c>
    </row>
    <row r="170" spans="1:9" ht="11.1" customHeight="1" x14ac:dyDescent="0.2">
      <c r="A170" s="25"/>
      <c r="D170" s="26" t="s">
        <v>1</v>
      </c>
      <c r="E170" s="1">
        <v>2</v>
      </c>
      <c r="G170" s="26" t="s">
        <v>3</v>
      </c>
      <c r="H170" s="1" t="s">
        <v>45</v>
      </c>
    </row>
    <row r="171" spans="1:9" s="1" customFormat="1" ht="20.100000000000001" customHeight="1" x14ac:dyDescent="0.2">
      <c r="A171" s="53" t="s">
        <v>5</v>
      </c>
      <c r="B171" s="53" t="s">
        <v>6</v>
      </c>
      <c r="C171" s="53"/>
      <c r="D171" s="53" t="s">
        <v>7</v>
      </c>
      <c r="E171" s="43" t="s">
        <v>8</v>
      </c>
      <c r="F171" s="43"/>
      <c r="G171" s="43"/>
      <c r="H171" s="53" t="s">
        <v>9</v>
      </c>
      <c r="I171" s="53" t="s">
        <v>10</v>
      </c>
    </row>
    <row r="172" spans="1:9" s="1" customFormat="1" ht="21.95" customHeight="1" x14ac:dyDescent="0.2">
      <c r="A172" s="40"/>
      <c r="B172" s="41"/>
      <c r="C172" s="42"/>
      <c r="D172" s="40"/>
      <c r="E172" s="5" t="s">
        <v>11</v>
      </c>
      <c r="F172" s="5" t="s">
        <v>12</v>
      </c>
      <c r="G172" s="5" t="s">
        <v>13</v>
      </c>
      <c r="H172" s="40"/>
      <c r="I172" s="40"/>
    </row>
    <row r="173" spans="1:9" ht="11.1" customHeight="1" x14ac:dyDescent="0.2">
      <c r="A173" s="27" t="s">
        <v>20</v>
      </c>
      <c r="B173" s="51"/>
      <c r="C173" s="51"/>
      <c r="D173" s="28"/>
      <c r="E173" s="28"/>
      <c r="F173" s="28"/>
      <c r="G173" s="28"/>
      <c r="H173" s="28"/>
      <c r="I173" s="8"/>
    </row>
    <row r="174" spans="1:9" ht="11.1" customHeight="1" x14ac:dyDescent="0.2">
      <c r="B174" s="47" t="s">
        <v>130</v>
      </c>
      <c r="C174" s="47"/>
      <c r="D174" s="29">
        <v>60</v>
      </c>
      <c r="E174" s="30">
        <v>0.66</v>
      </c>
      <c r="F174" s="30">
        <v>9</v>
      </c>
      <c r="G174" s="30">
        <v>3.32</v>
      </c>
      <c r="H174" s="30">
        <v>97.6</v>
      </c>
      <c r="I174" s="30">
        <v>999</v>
      </c>
    </row>
    <row r="175" spans="1:9" ht="11.1" customHeight="1" x14ac:dyDescent="0.2">
      <c r="B175" s="45" t="s">
        <v>70</v>
      </c>
      <c r="C175" s="45"/>
      <c r="D175" s="9">
        <v>200</v>
      </c>
      <c r="E175" s="10">
        <v>4.58</v>
      </c>
      <c r="F175" s="10">
        <v>11</v>
      </c>
      <c r="G175" s="10">
        <v>7.63</v>
      </c>
      <c r="H175" s="10">
        <v>147.5</v>
      </c>
      <c r="I175" s="10">
        <v>157</v>
      </c>
    </row>
    <row r="176" spans="1:9" ht="11.1" customHeight="1" x14ac:dyDescent="0.2">
      <c r="B176" s="45" t="s">
        <v>71</v>
      </c>
      <c r="C176" s="45"/>
      <c r="D176" s="9">
        <v>90</v>
      </c>
      <c r="E176" s="10">
        <v>20.84</v>
      </c>
      <c r="F176" s="10">
        <v>45</v>
      </c>
      <c r="G176" s="10">
        <v>1.28</v>
      </c>
      <c r="H176" s="10">
        <v>314.10000000000002</v>
      </c>
      <c r="I176" s="10">
        <v>515.03</v>
      </c>
    </row>
    <row r="177" spans="1:9" ht="11.1" customHeight="1" x14ac:dyDescent="0.2">
      <c r="B177" s="45" t="s">
        <v>27</v>
      </c>
      <c r="C177" s="45"/>
      <c r="D177" s="9">
        <v>150</v>
      </c>
      <c r="E177" s="10">
        <v>3.29</v>
      </c>
      <c r="F177" s="10">
        <v>5</v>
      </c>
      <c r="G177" s="10">
        <v>22.09</v>
      </c>
      <c r="H177" s="10">
        <v>147.69999999999999</v>
      </c>
      <c r="I177" s="10">
        <v>995</v>
      </c>
    </row>
    <row r="178" spans="1:9" ht="11.1" customHeight="1" x14ac:dyDescent="0.2">
      <c r="B178" s="45" t="s">
        <v>85</v>
      </c>
      <c r="C178" s="45"/>
      <c r="D178" s="9">
        <v>200</v>
      </c>
      <c r="E178" s="10">
        <v>2.98</v>
      </c>
      <c r="F178" s="10"/>
      <c r="G178" s="10">
        <v>21.29</v>
      </c>
      <c r="H178" s="10">
        <v>53.09</v>
      </c>
      <c r="I178" s="11">
        <v>1242</v>
      </c>
    </row>
    <row r="179" spans="1:9" ht="11.1" customHeight="1" x14ac:dyDescent="0.2">
      <c r="B179" s="45" t="s">
        <v>91</v>
      </c>
      <c r="C179" s="45"/>
      <c r="D179" s="9">
        <v>25</v>
      </c>
      <c r="E179" s="10">
        <v>2.0299999999999998</v>
      </c>
      <c r="F179" s="10"/>
      <c r="G179" s="10">
        <v>12.2</v>
      </c>
      <c r="H179" s="10">
        <v>60.5</v>
      </c>
      <c r="I179" s="10">
        <v>894.01</v>
      </c>
    </row>
    <row r="180" spans="1:9" ht="11.1" customHeight="1" x14ac:dyDescent="0.2">
      <c r="B180" s="45" t="s">
        <v>92</v>
      </c>
      <c r="C180" s="45"/>
      <c r="D180" s="9">
        <v>25</v>
      </c>
      <c r="E180" s="10">
        <v>2.13</v>
      </c>
      <c r="F180" s="10">
        <v>1</v>
      </c>
      <c r="G180" s="10">
        <v>10.63</v>
      </c>
      <c r="H180" s="10">
        <v>64.8</v>
      </c>
      <c r="I180" s="11">
        <v>1147</v>
      </c>
    </row>
    <row r="181" spans="1:9" ht="11.1" customHeight="1" x14ac:dyDescent="0.2">
      <c r="A181" s="54" t="s">
        <v>23</v>
      </c>
      <c r="B181" s="55"/>
      <c r="C181" s="56"/>
      <c r="D181" s="9">
        <f>SUM(D174:D180)</f>
        <v>750</v>
      </c>
      <c r="E181" s="9">
        <f t="shared" ref="E181:H181" si="22">SUM(E174:E180)</f>
        <v>36.51</v>
      </c>
      <c r="F181" s="9">
        <f t="shared" si="22"/>
        <v>71</v>
      </c>
      <c r="G181" s="9">
        <f t="shared" si="22"/>
        <v>78.44</v>
      </c>
      <c r="H181" s="9">
        <f t="shared" si="22"/>
        <v>885.29000000000008</v>
      </c>
      <c r="I181" s="10"/>
    </row>
    <row r="182" spans="1:9" ht="11.1" customHeight="1" x14ac:dyDescent="0.2">
      <c r="A182" s="27" t="s">
        <v>104</v>
      </c>
      <c r="B182" s="51"/>
      <c r="C182" s="51"/>
      <c r="D182" s="28"/>
      <c r="E182" s="28"/>
      <c r="F182" s="28"/>
      <c r="G182" s="28"/>
      <c r="H182" s="28"/>
      <c r="I182" s="8"/>
    </row>
    <row r="183" spans="1:9" ht="21.95" customHeight="1" x14ac:dyDescent="0.2">
      <c r="B183" s="45" t="s">
        <v>117</v>
      </c>
      <c r="C183" s="45"/>
      <c r="D183" s="9">
        <v>80</v>
      </c>
      <c r="E183" s="10">
        <v>5.87</v>
      </c>
      <c r="F183" s="10">
        <v>11</v>
      </c>
      <c r="G183" s="10">
        <v>48.11</v>
      </c>
      <c r="H183" s="10">
        <v>314.39999999999998</v>
      </c>
      <c r="I183" s="10">
        <v>942.04</v>
      </c>
    </row>
    <row r="184" spans="1:9" ht="11.1" customHeight="1" x14ac:dyDescent="0.2">
      <c r="B184" s="45" t="s">
        <v>108</v>
      </c>
      <c r="C184" s="45"/>
      <c r="D184" s="9">
        <v>200</v>
      </c>
      <c r="E184" s="10"/>
      <c r="F184" s="10"/>
      <c r="G184" s="10">
        <v>22.4</v>
      </c>
      <c r="H184" s="10">
        <v>95</v>
      </c>
      <c r="I184" s="10">
        <v>707</v>
      </c>
    </row>
    <row r="185" spans="1:9" ht="11.1" customHeight="1" x14ac:dyDescent="0.2">
      <c r="B185" s="45" t="s">
        <v>109</v>
      </c>
      <c r="C185" s="45"/>
      <c r="D185" s="9">
        <v>125</v>
      </c>
      <c r="E185" s="10">
        <v>2.5099999999999998</v>
      </c>
      <c r="F185" s="10">
        <v>2</v>
      </c>
      <c r="G185" s="10">
        <v>4.4000000000000004</v>
      </c>
      <c r="H185" s="10">
        <v>132</v>
      </c>
      <c r="I185" s="10">
        <v>935</v>
      </c>
    </row>
    <row r="186" spans="1:9" ht="11.1" customHeight="1" x14ac:dyDescent="0.2">
      <c r="A186" s="54" t="s">
        <v>106</v>
      </c>
      <c r="B186" s="55"/>
      <c r="C186" s="56"/>
      <c r="D186" s="9">
        <f>SUM(D183:D185)</f>
        <v>405</v>
      </c>
      <c r="E186" s="9">
        <f t="shared" ref="E186:H186" si="23">SUM(E183:E185)</f>
        <v>8.379999999999999</v>
      </c>
      <c r="F186" s="9">
        <f t="shared" si="23"/>
        <v>13</v>
      </c>
      <c r="G186" s="9">
        <f t="shared" si="23"/>
        <v>74.91</v>
      </c>
      <c r="H186" s="9">
        <f t="shared" si="23"/>
        <v>541.4</v>
      </c>
      <c r="I186" s="10"/>
    </row>
    <row r="187" spans="1:9" ht="11.1" customHeight="1" x14ac:dyDescent="0.2">
      <c r="A187" s="54" t="s">
        <v>24</v>
      </c>
      <c r="B187" s="55"/>
      <c r="C187" s="56"/>
      <c r="D187" s="12">
        <f>D181+D186</f>
        <v>1155</v>
      </c>
      <c r="E187" s="13">
        <f t="shared" ref="E187:H187" si="24">E181+E186</f>
        <v>44.89</v>
      </c>
      <c r="F187" s="13">
        <f t="shared" si="24"/>
        <v>84</v>
      </c>
      <c r="G187" s="13">
        <f t="shared" si="24"/>
        <v>153.35</v>
      </c>
      <c r="H187" s="13">
        <f t="shared" si="24"/>
        <v>1426.69</v>
      </c>
      <c r="I187" s="10"/>
    </row>
    <row r="188" spans="1:9" ht="11.1" customHeight="1" x14ac:dyDescent="0.2">
      <c r="E188" s="2"/>
      <c r="F188" s="2"/>
      <c r="G188" s="2"/>
      <c r="H188" s="2"/>
      <c r="I188" s="26" t="s">
        <v>72</v>
      </c>
    </row>
    <row r="189" spans="1:9" ht="11.1" customHeight="1" x14ac:dyDescent="0.2">
      <c r="A189" s="25"/>
      <c r="D189" s="26" t="s">
        <v>1</v>
      </c>
      <c r="E189" s="1">
        <v>2</v>
      </c>
      <c r="G189" s="26" t="s">
        <v>3</v>
      </c>
      <c r="H189" s="1" t="s">
        <v>53</v>
      </c>
    </row>
    <row r="190" spans="1:9" s="1" customFormat="1" ht="20.100000000000001" customHeight="1" x14ac:dyDescent="0.2">
      <c r="A190" s="53" t="s">
        <v>5</v>
      </c>
      <c r="B190" s="53" t="s">
        <v>6</v>
      </c>
      <c r="C190" s="53"/>
      <c r="D190" s="53" t="s">
        <v>7</v>
      </c>
      <c r="E190" s="43" t="s">
        <v>8</v>
      </c>
      <c r="F190" s="43"/>
      <c r="G190" s="43"/>
      <c r="H190" s="53" t="s">
        <v>9</v>
      </c>
      <c r="I190" s="53" t="s">
        <v>10</v>
      </c>
    </row>
    <row r="191" spans="1:9" s="1" customFormat="1" ht="21.95" customHeight="1" x14ac:dyDescent="0.2">
      <c r="A191" s="40"/>
      <c r="B191" s="41"/>
      <c r="C191" s="42"/>
      <c r="D191" s="40"/>
      <c r="E191" s="5" t="s">
        <v>11</v>
      </c>
      <c r="F191" s="5" t="s">
        <v>12</v>
      </c>
      <c r="G191" s="5" t="s">
        <v>13</v>
      </c>
      <c r="H191" s="40"/>
      <c r="I191" s="40"/>
    </row>
    <row r="192" spans="1:9" ht="11.1" customHeight="1" x14ac:dyDescent="0.2">
      <c r="A192" s="27" t="s">
        <v>20</v>
      </c>
      <c r="B192" s="51"/>
      <c r="C192" s="51"/>
      <c r="D192" s="28"/>
      <c r="E192" s="28"/>
      <c r="F192" s="28"/>
      <c r="G192" s="28"/>
      <c r="H192" s="28"/>
      <c r="I192" s="8"/>
    </row>
    <row r="193" spans="1:9" ht="11.1" customHeight="1" x14ac:dyDescent="0.2">
      <c r="B193" s="45" t="s">
        <v>48</v>
      </c>
      <c r="C193" s="45"/>
      <c r="D193" s="9">
        <v>60</v>
      </c>
      <c r="E193" s="10">
        <v>0.7</v>
      </c>
      <c r="F193" s="10">
        <v>6</v>
      </c>
      <c r="G193" s="10">
        <v>9.4600000000000009</v>
      </c>
      <c r="H193" s="10">
        <v>89.3</v>
      </c>
      <c r="I193" s="14">
        <v>14519.01</v>
      </c>
    </row>
    <row r="194" spans="1:9" ht="11.1" customHeight="1" x14ac:dyDescent="0.2">
      <c r="B194" s="45" t="s">
        <v>74</v>
      </c>
      <c r="C194" s="45"/>
      <c r="D194" s="9">
        <v>200</v>
      </c>
      <c r="E194" s="10">
        <v>2.2999999999999998</v>
      </c>
      <c r="F194" s="10">
        <v>3</v>
      </c>
      <c r="G194" s="10">
        <v>18.920000000000002</v>
      </c>
      <c r="H194" s="10">
        <v>109.3</v>
      </c>
      <c r="I194" s="11">
        <v>1033</v>
      </c>
    </row>
    <row r="195" spans="1:9" ht="21.95" customHeight="1" x14ac:dyDescent="0.2">
      <c r="B195" s="45" t="s">
        <v>40</v>
      </c>
      <c r="C195" s="45"/>
      <c r="D195" s="9">
        <v>10</v>
      </c>
      <c r="E195" s="10">
        <v>2.29</v>
      </c>
      <c r="F195" s="10">
        <v>2</v>
      </c>
      <c r="G195" s="10">
        <v>0.09</v>
      </c>
      <c r="H195" s="10">
        <v>23.6</v>
      </c>
      <c r="I195" s="11">
        <v>1052</v>
      </c>
    </row>
    <row r="196" spans="1:9" ht="11.1" customHeight="1" x14ac:dyDescent="0.2">
      <c r="B196" s="45" t="s">
        <v>125</v>
      </c>
      <c r="C196" s="45"/>
      <c r="D196" s="9">
        <v>250</v>
      </c>
      <c r="E196" s="10">
        <v>16.53</v>
      </c>
      <c r="F196" s="10">
        <v>30</v>
      </c>
      <c r="G196" s="10">
        <v>28.43</v>
      </c>
      <c r="H196" s="10">
        <v>393.6</v>
      </c>
      <c r="I196" s="10">
        <v>893.01</v>
      </c>
    </row>
    <row r="197" spans="1:9" ht="11.1" customHeight="1" x14ac:dyDescent="0.2">
      <c r="B197" s="45" t="s">
        <v>51</v>
      </c>
      <c r="C197" s="45"/>
      <c r="D197" s="9">
        <v>200</v>
      </c>
      <c r="E197" s="10">
        <v>0.78</v>
      </c>
      <c r="F197" s="10"/>
      <c r="G197" s="10">
        <v>22.62</v>
      </c>
      <c r="H197" s="10">
        <v>101</v>
      </c>
      <c r="I197" s="10">
        <v>932</v>
      </c>
    </row>
    <row r="198" spans="1:9" ht="11.1" customHeight="1" x14ac:dyDescent="0.2">
      <c r="B198" s="45" t="s">
        <v>91</v>
      </c>
      <c r="C198" s="45"/>
      <c r="D198" s="9">
        <v>25</v>
      </c>
      <c r="E198" s="10">
        <v>2.0299999999999998</v>
      </c>
      <c r="F198" s="10"/>
      <c r="G198" s="10">
        <v>12.2</v>
      </c>
      <c r="H198" s="10">
        <v>60.5</v>
      </c>
      <c r="I198" s="10">
        <v>894.01</v>
      </c>
    </row>
    <row r="199" spans="1:9" ht="11.1" customHeight="1" x14ac:dyDescent="0.2">
      <c r="B199" s="45" t="s">
        <v>92</v>
      </c>
      <c r="C199" s="45"/>
      <c r="D199" s="9">
        <v>25</v>
      </c>
      <c r="E199" s="10">
        <v>2.13</v>
      </c>
      <c r="F199" s="10">
        <v>1</v>
      </c>
      <c r="G199" s="10">
        <v>10.63</v>
      </c>
      <c r="H199" s="10">
        <v>64.8</v>
      </c>
      <c r="I199" s="11">
        <v>1147</v>
      </c>
    </row>
    <row r="200" spans="1:9" ht="11.1" customHeight="1" x14ac:dyDescent="0.2">
      <c r="A200" s="54" t="s">
        <v>23</v>
      </c>
      <c r="B200" s="55"/>
      <c r="C200" s="56"/>
      <c r="D200" s="9">
        <f>SUM(D193:D199)</f>
        <v>770</v>
      </c>
      <c r="E200" s="9">
        <f t="shared" ref="E200:H200" si="25">SUM(E193:E199)</f>
        <v>26.76</v>
      </c>
      <c r="F200" s="9">
        <f t="shared" si="25"/>
        <v>42</v>
      </c>
      <c r="G200" s="9">
        <f t="shared" si="25"/>
        <v>102.35000000000001</v>
      </c>
      <c r="H200" s="9">
        <f t="shared" si="25"/>
        <v>842.09999999999991</v>
      </c>
      <c r="I200" s="10"/>
    </row>
    <row r="201" spans="1:9" ht="11.1" customHeight="1" x14ac:dyDescent="0.2">
      <c r="A201" s="27" t="s">
        <v>104</v>
      </c>
      <c r="B201" s="51"/>
      <c r="C201" s="51"/>
      <c r="D201" s="28"/>
      <c r="E201" s="28"/>
      <c r="F201" s="28"/>
      <c r="G201" s="28"/>
      <c r="H201" s="28"/>
      <c r="I201" s="8"/>
    </row>
    <row r="202" spans="1:9" ht="11.1" customHeight="1" x14ac:dyDescent="0.2">
      <c r="B202" s="45" t="s">
        <v>118</v>
      </c>
      <c r="C202" s="45"/>
      <c r="D202" s="9">
        <v>100</v>
      </c>
      <c r="E202" s="10">
        <v>8.1199999999999992</v>
      </c>
      <c r="F202" s="10">
        <v>6</v>
      </c>
      <c r="G202" s="10">
        <v>57.26</v>
      </c>
      <c r="H202" s="10">
        <v>318.3</v>
      </c>
      <c r="I202" s="11">
        <v>1669</v>
      </c>
    </row>
    <row r="203" spans="1:9" ht="11.1" customHeight="1" x14ac:dyDescent="0.2">
      <c r="B203" s="45" t="s">
        <v>22</v>
      </c>
      <c r="C203" s="45"/>
      <c r="D203" s="9">
        <v>200</v>
      </c>
      <c r="E203" s="10">
        <v>0.46</v>
      </c>
      <c r="F203" s="10"/>
      <c r="G203" s="10">
        <v>27.49</v>
      </c>
      <c r="H203" s="10">
        <v>115.7</v>
      </c>
      <c r="I203" s="10">
        <v>928</v>
      </c>
    </row>
    <row r="204" spans="1:9" ht="11.1" customHeight="1" x14ac:dyDescent="0.2">
      <c r="B204" s="45" t="s">
        <v>29</v>
      </c>
      <c r="C204" s="45"/>
      <c r="D204" s="9">
        <v>150</v>
      </c>
      <c r="E204" s="10">
        <v>0.6</v>
      </c>
      <c r="F204" s="10">
        <v>1</v>
      </c>
      <c r="G204" s="10">
        <v>14.7</v>
      </c>
      <c r="H204" s="10">
        <v>70.5</v>
      </c>
      <c r="I204" s="10">
        <v>976</v>
      </c>
    </row>
    <row r="205" spans="1:9" ht="11.1" customHeight="1" x14ac:dyDescent="0.2">
      <c r="A205" s="54" t="s">
        <v>106</v>
      </c>
      <c r="B205" s="55"/>
      <c r="C205" s="56"/>
      <c r="D205" s="9">
        <f>SUM(D202:D204)</f>
        <v>450</v>
      </c>
      <c r="E205" s="9">
        <f t="shared" ref="E205:H205" si="26">SUM(E202:E204)</f>
        <v>9.18</v>
      </c>
      <c r="F205" s="9">
        <f t="shared" si="26"/>
        <v>7</v>
      </c>
      <c r="G205" s="9">
        <f t="shared" si="26"/>
        <v>99.45</v>
      </c>
      <c r="H205" s="9">
        <f t="shared" si="26"/>
        <v>504.5</v>
      </c>
      <c r="I205" s="10"/>
    </row>
    <row r="206" spans="1:9" s="1" customFormat="1" ht="11.1" customHeight="1" x14ac:dyDescent="0.2">
      <c r="A206" s="54" t="s">
        <v>24</v>
      </c>
      <c r="B206" s="55"/>
      <c r="C206" s="56"/>
      <c r="D206" s="12">
        <f>D200+D205</f>
        <v>1220</v>
      </c>
      <c r="E206" s="13">
        <f t="shared" ref="E206:H206" si="27">E200+E205</f>
        <v>35.94</v>
      </c>
      <c r="F206" s="13">
        <f t="shared" si="27"/>
        <v>49</v>
      </c>
      <c r="G206" s="13">
        <f t="shared" si="27"/>
        <v>201.8</v>
      </c>
      <c r="H206" s="13">
        <f t="shared" si="27"/>
        <v>1346.6</v>
      </c>
      <c r="I206" s="10"/>
    </row>
    <row r="207" spans="1:9" ht="11.1" customHeight="1" x14ac:dyDescent="0.2">
      <c r="A207" s="54" t="s">
        <v>75</v>
      </c>
      <c r="B207" s="55"/>
      <c r="C207" s="56"/>
      <c r="D207" s="12">
        <f>D23+D43+D65+D85+D106+D127+D147+D168+D187+D206</f>
        <v>12360</v>
      </c>
      <c r="E207" s="13">
        <f>E23+E43+E65+E85+E106+E127+E147+E168+E187+E206</f>
        <v>399.63999999999993</v>
      </c>
      <c r="F207" s="13">
        <f>F23+F43+F65+F85+F106+F127+F147+F168+F187+F206</f>
        <v>497</v>
      </c>
      <c r="G207" s="13">
        <f>G23+G43+G65+G85+G106+G127+G147+G168+G187+G206</f>
        <v>1747.57</v>
      </c>
      <c r="H207" s="13">
        <f>H23+H43+H65+H85+H106+H127+H147+H168+H187+H206</f>
        <v>13893.920000000002</v>
      </c>
      <c r="I207" s="10"/>
    </row>
    <row r="208" spans="1:9" ht="11.1" customHeight="1" x14ac:dyDescent="0.2">
      <c r="A208" s="54" t="s">
        <v>76</v>
      </c>
      <c r="B208" s="55"/>
      <c r="C208" s="56"/>
      <c r="D208" s="12">
        <f>D207/10</f>
        <v>1236</v>
      </c>
      <c r="E208" s="13">
        <f t="shared" ref="E208:H208" si="28">E207/10</f>
        <v>39.963999999999992</v>
      </c>
      <c r="F208" s="13">
        <f t="shared" si="28"/>
        <v>49.7</v>
      </c>
      <c r="G208" s="13">
        <f t="shared" si="28"/>
        <v>174.75700000000001</v>
      </c>
      <c r="H208" s="13">
        <f t="shared" si="28"/>
        <v>1389.3920000000003</v>
      </c>
      <c r="I208" s="10"/>
    </row>
    <row r="209" spans="1:7" ht="11.1" customHeight="1" x14ac:dyDescent="0.2"/>
    <row r="210" spans="1:7" ht="11.1" customHeight="1" x14ac:dyDescent="0.2">
      <c r="A210" s="2" t="s">
        <v>77</v>
      </c>
      <c r="B210" s="50" t="s">
        <v>127</v>
      </c>
      <c r="C210" s="50"/>
      <c r="F210" s="2" t="s">
        <v>78</v>
      </c>
      <c r="G210" s="1" t="s">
        <v>79</v>
      </c>
    </row>
  </sheetData>
  <mergeCells count="226">
    <mergeCell ref="B210:C210"/>
    <mergeCell ref="B203:C203"/>
    <mergeCell ref="B204:C204"/>
    <mergeCell ref="A205:C205"/>
    <mergeCell ref="A206:C206"/>
    <mergeCell ref="A207:C207"/>
    <mergeCell ref="A208:C208"/>
    <mergeCell ref="B197:C197"/>
    <mergeCell ref="B198:C198"/>
    <mergeCell ref="B199:C199"/>
    <mergeCell ref="A200:C200"/>
    <mergeCell ref="B201:C201"/>
    <mergeCell ref="B202:C202"/>
    <mergeCell ref="I190:I191"/>
    <mergeCell ref="B192:C192"/>
    <mergeCell ref="B193:C193"/>
    <mergeCell ref="B194:C194"/>
    <mergeCell ref="B195:C195"/>
    <mergeCell ref="B196:C196"/>
    <mergeCell ref="A187:C187"/>
    <mergeCell ref="A190:A191"/>
    <mergeCell ref="B190:C191"/>
    <mergeCell ref="D190:D191"/>
    <mergeCell ref="E190:G190"/>
    <mergeCell ref="H190:H191"/>
    <mergeCell ref="A181:C181"/>
    <mergeCell ref="B182:C182"/>
    <mergeCell ref="B183:C183"/>
    <mergeCell ref="B184:C184"/>
    <mergeCell ref="B185:C185"/>
    <mergeCell ref="A186:C186"/>
    <mergeCell ref="B175:C175"/>
    <mergeCell ref="B176:C176"/>
    <mergeCell ref="B177:C177"/>
    <mergeCell ref="B178:C178"/>
    <mergeCell ref="B179:C179"/>
    <mergeCell ref="B180:C180"/>
    <mergeCell ref="D171:D172"/>
    <mergeCell ref="E171:G171"/>
    <mergeCell ref="H171:H172"/>
    <mergeCell ref="I171:I172"/>
    <mergeCell ref="B173:C173"/>
    <mergeCell ref="B174:C174"/>
    <mergeCell ref="B164:C164"/>
    <mergeCell ref="B165:C165"/>
    <mergeCell ref="B166:C166"/>
    <mergeCell ref="A167:C167"/>
    <mergeCell ref="A168:C168"/>
    <mergeCell ref="A171:A172"/>
    <mergeCell ref="B171:C172"/>
    <mergeCell ref="B158:C158"/>
    <mergeCell ref="B159:C159"/>
    <mergeCell ref="B160:C160"/>
    <mergeCell ref="A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A150:A151"/>
    <mergeCell ref="B150:C151"/>
    <mergeCell ref="D150:D151"/>
    <mergeCell ref="E150:G150"/>
    <mergeCell ref="H150:H151"/>
    <mergeCell ref="I150:I151"/>
    <mergeCell ref="B142:C142"/>
    <mergeCell ref="B143:C143"/>
    <mergeCell ref="B144:C144"/>
    <mergeCell ref="B145:C145"/>
    <mergeCell ref="A146:C146"/>
    <mergeCell ref="A147:C147"/>
    <mergeCell ref="B136:C136"/>
    <mergeCell ref="B137:C137"/>
    <mergeCell ref="B138:C138"/>
    <mergeCell ref="B139:C139"/>
    <mergeCell ref="B140:C140"/>
    <mergeCell ref="A141:C141"/>
    <mergeCell ref="H130:H131"/>
    <mergeCell ref="I130:I131"/>
    <mergeCell ref="B132:C132"/>
    <mergeCell ref="B133:C133"/>
    <mergeCell ref="B134:C134"/>
    <mergeCell ref="B135:C135"/>
    <mergeCell ref="A126:C126"/>
    <mergeCell ref="A127:C127"/>
    <mergeCell ref="A130:A131"/>
    <mergeCell ref="B130:C131"/>
    <mergeCell ref="D130:D131"/>
    <mergeCell ref="E130:G130"/>
    <mergeCell ref="B120:C120"/>
    <mergeCell ref="A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E109:G109"/>
    <mergeCell ref="H109:H110"/>
    <mergeCell ref="I109:I110"/>
    <mergeCell ref="B111:C111"/>
    <mergeCell ref="B112:C112"/>
    <mergeCell ref="B113:C113"/>
    <mergeCell ref="B104:C104"/>
    <mergeCell ref="A105:C105"/>
    <mergeCell ref="A106:C106"/>
    <mergeCell ref="A109:A110"/>
    <mergeCell ref="B109:C110"/>
    <mergeCell ref="D109:D110"/>
    <mergeCell ref="B98:C98"/>
    <mergeCell ref="A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D88:D89"/>
    <mergeCell ref="E88:G88"/>
    <mergeCell ref="H88:H89"/>
    <mergeCell ref="I88:I89"/>
    <mergeCell ref="B90:C90"/>
    <mergeCell ref="B91:C91"/>
    <mergeCell ref="B82:C82"/>
    <mergeCell ref="B83:C83"/>
    <mergeCell ref="A84:C84"/>
    <mergeCell ref="A85:C85"/>
    <mergeCell ref="A88:A89"/>
    <mergeCell ref="B88:C89"/>
    <mergeCell ref="B76:C76"/>
    <mergeCell ref="B77:C77"/>
    <mergeCell ref="B78:C78"/>
    <mergeCell ref="A79:C79"/>
    <mergeCell ref="B80:C80"/>
    <mergeCell ref="B81:C81"/>
    <mergeCell ref="B70:C70"/>
    <mergeCell ref="B71:C71"/>
    <mergeCell ref="B72:C72"/>
    <mergeCell ref="B73:C73"/>
    <mergeCell ref="B74:C74"/>
    <mergeCell ref="B75:C75"/>
    <mergeCell ref="A68:A69"/>
    <mergeCell ref="B68:C69"/>
    <mergeCell ref="D68:D69"/>
    <mergeCell ref="E68:G68"/>
    <mergeCell ref="H68:H69"/>
    <mergeCell ref="I68:I69"/>
    <mergeCell ref="B60:C60"/>
    <mergeCell ref="B61:C61"/>
    <mergeCell ref="B62:C62"/>
    <mergeCell ref="B63:C63"/>
    <mergeCell ref="A64:C64"/>
    <mergeCell ref="A65:C65"/>
    <mergeCell ref="B54:C54"/>
    <mergeCell ref="B55:C55"/>
    <mergeCell ref="B56:C56"/>
    <mergeCell ref="B57:C57"/>
    <mergeCell ref="A58:C58"/>
    <mergeCell ref="B59:C59"/>
    <mergeCell ref="B48:C48"/>
    <mergeCell ref="B49:C49"/>
    <mergeCell ref="B50:C50"/>
    <mergeCell ref="B51:C51"/>
    <mergeCell ref="B52:C52"/>
    <mergeCell ref="B53:C53"/>
    <mergeCell ref="A46:A47"/>
    <mergeCell ref="B46:C47"/>
    <mergeCell ref="D46:D47"/>
    <mergeCell ref="E46:G46"/>
    <mergeCell ref="H46:H47"/>
    <mergeCell ref="I46:I47"/>
    <mergeCell ref="B38:C38"/>
    <mergeCell ref="B39:C39"/>
    <mergeCell ref="B40:C40"/>
    <mergeCell ref="B41:C41"/>
    <mergeCell ref="A42:C42"/>
    <mergeCell ref="A43:C43"/>
    <mergeCell ref="B32:C32"/>
    <mergeCell ref="B33:C33"/>
    <mergeCell ref="B34:C34"/>
    <mergeCell ref="B35:C35"/>
    <mergeCell ref="B36:C36"/>
    <mergeCell ref="A37:C37"/>
    <mergeCell ref="H26:H27"/>
    <mergeCell ref="I26:I27"/>
    <mergeCell ref="B28:C28"/>
    <mergeCell ref="B29:C29"/>
    <mergeCell ref="B30:C30"/>
    <mergeCell ref="B31:C31"/>
    <mergeCell ref="A22:C22"/>
    <mergeCell ref="A23:C23"/>
    <mergeCell ref="A26:A27"/>
    <mergeCell ref="B26:C27"/>
    <mergeCell ref="D26:D27"/>
    <mergeCell ref="E26:G26"/>
    <mergeCell ref="B16:C16"/>
    <mergeCell ref="A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E4:I4"/>
    <mergeCell ref="A5:I5"/>
    <mergeCell ref="A8:A9"/>
    <mergeCell ref="B8:C9"/>
    <mergeCell ref="D8:D9"/>
    <mergeCell ref="E8:G8"/>
    <mergeCell ref="H8:H9"/>
    <mergeCell ref="I8:I9"/>
  </mergeCells>
  <pageMargins left="0.7" right="0.7" top="0.75" bottom="0.75" header="0.3" footer="0.3"/>
  <pageSetup paperSize="9" scale="95" fitToHeight="5" orientation="portrait" r:id="rId1"/>
  <rowBreaks count="4" manualBreakCount="4">
    <brk id="43" max="16383" man="1"/>
    <brk id="85" max="16383" man="1"/>
    <brk id="127" max="16383" man="1"/>
    <brk id="1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zoomScaleNormal="100" workbookViewId="0">
      <selection activeCell="A7" sqref="A7:XFD7"/>
    </sheetView>
  </sheetViews>
  <sheetFormatPr defaultColWidth="10.5" defaultRowHeight="11.25" x14ac:dyDescent="0.2"/>
  <cols>
    <col min="1" max="1" width="12.1640625" style="1" customWidth="1"/>
    <col min="2" max="2" width="12.83203125" style="1" customWidth="1"/>
    <col min="3" max="3" width="22.83203125" style="1" customWidth="1"/>
    <col min="4" max="4" width="10.5" style="1"/>
    <col min="5" max="8" width="11.6640625" style="1" customWidth="1"/>
    <col min="9" max="9" width="12.6640625" style="1" customWidth="1"/>
  </cols>
  <sheetData>
    <row r="1" spans="1:15" ht="18.75" customHeight="1" x14ac:dyDescent="0.25">
      <c r="A1" s="19" t="s">
        <v>94</v>
      </c>
      <c r="B1" s="20"/>
      <c r="C1" s="20"/>
      <c r="D1" s="20"/>
      <c r="E1" s="20"/>
      <c r="F1" s="20"/>
      <c r="G1" s="20"/>
      <c r="H1" s="20"/>
      <c r="I1" s="21" t="s">
        <v>95</v>
      </c>
      <c r="J1" s="22"/>
      <c r="K1" s="22"/>
      <c r="L1" s="22"/>
      <c r="M1" s="23"/>
      <c r="O1" s="22"/>
    </row>
    <row r="2" spans="1:15" ht="18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1" t="s">
        <v>97</v>
      </c>
      <c r="J2" s="24"/>
      <c r="K2" s="24"/>
      <c r="L2" s="24"/>
      <c r="M2" s="23"/>
      <c r="O2" s="24"/>
    </row>
    <row r="3" spans="1:15" ht="19.5" customHeight="1" x14ac:dyDescent="0.25">
      <c r="A3" s="20" t="s">
        <v>98</v>
      </c>
      <c r="B3" s="20"/>
      <c r="C3" s="20"/>
      <c r="D3" s="20"/>
      <c r="E3" s="20"/>
      <c r="F3" s="20"/>
      <c r="G3" s="20"/>
      <c r="H3" s="20"/>
      <c r="I3" s="21" t="s">
        <v>133</v>
      </c>
      <c r="J3" s="24"/>
      <c r="K3" s="24"/>
      <c r="L3" s="24"/>
      <c r="M3" s="23"/>
      <c r="O3" s="24"/>
    </row>
    <row r="4" spans="1:15" ht="11.1" customHeight="1" x14ac:dyDescent="0.2">
      <c r="E4" s="36"/>
      <c r="F4" s="37"/>
      <c r="G4" s="37"/>
      <c r="H4" s="37"/>
      <c r="I4" s="37"/>
    </row>
    <row r="5" spans="1:15" ht="15.95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</row>
    <row r="6" spans="1:15" ht="11.1" customHeight="1" x14ac:dyDescent="0.2">
      <c r="A6" s="3" t="s">
        <v>134</v>
      </c>
      <c r="D6" s="26" t="s">
        <v>1</v>
      </c>
      <c r="E6" s="1" t="s">
        <v>2</v>
      </c>
      <c r="G6" s="26" t="s">
        <v>3</v>
      </c>
      <c r="H6" s="1" t="s">
        <v>4</v>
      </c>
    </row>
    <row r="7" spans="1:15" ht="11.1" customHeight="1" x14ac:dyDescent="0.2">
      <c r="A7" s="3"/>
      <c r="B7" s="34"/>
      <c r="C7" s="34"/>
      <c r="D7" s="4" t="s">
        <v>137</v>
      </c>
      <c r="E7" s="34" t="s">
        <v>141</v>
      </c>
      <c r="F7" s="34"/>
      <c r="G7" s="4" t="s">
        <v>139</v>
      </c>
      <c r="H7" s="34" t="s">
        <v>140</v>
      </c>
      <c r="I7" s="34"/>
    </row>
    <row r="8" spans="1:15" s="1" customFormat="1" ht="20.100000000000001" customHeight="1" x14ac:dyDescent="0.2">
      <c r="A8" s="53" t="s">
        <v>5</v>
      </c>
      <c r="B8" s="53" t="s">
        <v>6</v>
      </c>
      <c r="C8" s="53"/>
      <c r="D8" s="53" t="s">
        <v>7</v>
      </c>
      <c r="E8" s="43" t="s">
        <v>8</v>
      </c>
      <c r="F8" s="43"/>
      <c r="G8" s="43"/>
      <c r="H8" s="53" t="s">
        <v>9</v>
      </c>
      <c r="I8" s="53" t="s">
        <v>10</v>
      </c>
    </row>
    <row r="9" spans="1:15" s="1" customFormat="1" ht="21.95" customHeight="1" x14ac:dyDescent="0.2">
      <c r="A9" s="40"/>
      <c r="B9" s="41"/>
      <c r="C9" s="42"/>
      <c r="D9" s="40"/>
      <c r="E9" s="5" t="s">
        <v>11</v>
      </c>
      <c r="F9" s="5" t="s">
        <v>12</v>
      </c>
      <c r="G9" s="5" t="s">
        <v>13</v>
      </c>
      <c r="H9" s="40"/>
      <c r="I9" s="40"/>
    </row>
    <row r="10" spans="1:15" ht="11.1" customHeight="1" x14ac:dyDescent="0.2">
      <c r="A10" s="27" t="s">
        <v>14</v>
      </c>
      <c r="B10" s="51"/>
      <c r="C10" s="51"/>
      <c r="D10" s="28"/>
      <c r="E10" s="28"/>
      <c r="F10" s="28"/>
      <c r="G10" s="28"/>
      <c r="H10" s="28"/>
      <c r="I10" s="8"/>
    </row>
    <row r="11" spans="1:15" ht="11.1" customHeight="1" x14ac:dyDescent="0.2">
      <c r="B11" s="45" t="s">
        <v>15</v>
      </c>
      <c r="C11" s="45"/>
      <c r="D11" s="9">
        <v>60</v>
      </c>
      <c r="E11" s="10">
        <v>8.1199999999999992</v>
      </c>
      <c r="F11" s="10">
        <v>12</v>
      </c>
      <c r="G11" s="10">
        <v>14.81</v>
      </c>
      <c r="H11" s="10">
        <v>197</v>
      </c>
      <c r="I11" s="10">
        <v>10</v>
      </c>
    </row>
    <row r="12" spans="1:15" ht="21.95" customHeight="1" x14ac:dyDescent="0.2">
      <c r="B12" s="45" t="s">
        <v>16</v>
      </c>
      <c r="C12" s="45"/>
      <c r="D12" s="9">
        <v>250</v>
      </c>
      <c r="E12" s="10">
        <v>5.42</v>
      </c>
      <c r="F12" s="10">
        <v>6</v>
      </c>
      <c r="G12" s="10">
        <v>47.88</v>
      </c>
      <c r="H12" s="10">
        <v>268.2</v>
      </c>
      <c r="I12" s="10">
        <v>848</v>
      </c>
    </row>
    <row r="13" spans="1:15" ht="11.1" customHeight="1" x14ac:dyDescent="0.2">
      <c r="B13" s="45" t="s">
        <v>17</v>
      </c>
      <c r="C13" s="45"/>
      <c r="D13" s="9">
        <v>200</v>
      </c>
      <c r="E13" s="10">
        <v>3.87</v>
      </c>
      <c r="F13" s="10">
        <v>4</v>
      </c>
      <c r="G13" s="10">
        <v>20.079999999999998</v>
      </c>
      <c r="H13" s="10">
        <v>109.45</v>
      </c>
      <c r="I13" s="10">
        <v>919</v>
      </c>
    </row>
    <row r="14" spans="1:15" ht="11.1" customHeight="1" x14ac:dyDescent="0.2">
      <c r="B14" s="45" t="s">
        <v>18</v>
      </c>
      <c r="C14" s="45"/>
      <c r="D14" s="9">
        <v>150</v>
      </c>
      <c r="E14" s="10">
        <v>1.2</v>
      </c>
      <c r="F14" s="10"/>
      <c r="G14" s="10">
        <v>11.25</v>
      </c>
      <c r="H14" s="10">
        <v>57</v>
      </c>
      <c r="I14" s="10">
        <v>975</v>
      </c>
    </row>
    <row r="15" spans="1:15" ht="11.1" customHeight="1" x14ac:dyDescent="0.2">
      <c r="A15" s="54" t="s">
        <v>19</v>
      </c>
      <c r="B15" s="54"/>
      <c r="C15" s="54"/>
      <c r="D15" s="9">
        <f>SUM(D11:D14)</f>
        <v>660</v>
      </c>
      <c r="E15" s="9">
        <f t="shared" ref="E15:H15" si="0">SUM(E11:E14)</f>
        <v>18.61</v>
      </c>
      <c r="F15" s="9">
        <f t="shared" si="0"/>
        <v>22</v>
      </c>
      <c r="G15" s="9">
        <f t="shared" si="0"/>
        <v>94.02000000000001</v>
      </c>
      <c r="H15" s="9">
        <f t="shared" si="0"/>
        <v>631.65</v>
      </c>
      <c r="I15" s="10"/>
    </row>
    <row r="16" spans="1:15" ht="11.1" customHeight="1" x14ac:dyDescent="0.2">
      <c r="A16" s="27" t="s">
        <v>20</v>
      </c>
      <c r="B16" s="51"/>
      <c r="C16" s="51"/>
      <c r="D16" s="28"/>
      <c r="E16" s="28"/>
      <c r="F16" s="28"/>
      <c r="G16" s="28"/>
      <c r="H16" s="28"/>
      <c r="I16" s="8"/>
    </row>
    <row r="17" spans="1:9" ht="13.5" customHeight="1" x14ac:dyDescent="0.2">
      <c r="B17" s="57" t="s">
        <v>69</v>
      </c>
      <c r="C17" s="57"/>
      <c r="D17" s="32">
        <v>100</v>
      </c>
      <c r="E17" s="33">
        <v>6.18</v>
      </c>
      <c r="F17" s="33">
        <v>13</v>
      </c>
      <c r="G17" s="33">
        <v>4.28</v>
      </c>
      <c r="H17" s="33">
        <v>159.9</v>
      </c>
      <c r="I17" s="33">
        <v>75</v>
      </c>
    </row>
    <row r="18" spans="1:9" ht="21.95" customHeight="1" x14ac:dyDescent="0.2">
      <c r="B18" s="45" t="s">
        <v>93</v>
      </c>
      <c r="C18" s="45"/>
      <c r="D18" s="9">
        <v>250</v>
      </c>
      <c r="E18" s="10">
        <v>2.15</v>
      </c>
      <c r="F18" s="10">
        <v>3</v>
      </c>
      <c r="G18" s="10">
        <v>16.45</v>
      </c>
      <c r="H18" s="10">
        <v>98.9</v>
      </c>
      <c r="I18" s="10">
        <v>89</v>
      </c>
    </row>
    <row r="19" spans="1:9" ht="11.1" customHeight="1" x14ac:dyDescent="0.2">
      <c r="B19" s="45" t="s">
        <v>87</v>
      </c>
      <c r="C19" s="45"/>
      <c r="D19" s="9">
        <v>290</v>
      </c>
      <c r="E19" s="10">
        <v>28.33</v>
      </c>
      <c r="F19" s="10">
        <v>32</v>
      </c>
      <c r="G19" s="10">
        <v>58.91</v>
      </c>
      <c r="H19" s="10">
        <v>433.7</v>
      </c>
      <c r="I19" s="10">
        <v>444</v>
      </c>
    </row>
    <row r="20" spans="1:9" ht="11.1" customHeight="1" x14ac:dyDescent="0.2">
      <c r="B20" s="45" t="s">
        <v>22</v>
      </c>
      <c r="C20" s="45"/>
      <c r="D20" s="9">
        <v>200</v>
      </c>
      <c r="E20" s="10">
        <v>0.46</v>
      </c>
      <c r="F20" s="10"/>
      <c r="G20" s="10">
        <v>27.49</v>
      </c>
      <c r="H20" s="10">
        <v>115.7</v>
      </c>
      <c r="I20" s="10">
        <v>928</v>
      </c>
    </row>
    <row r="21" spans="1:9" ht="11.1" customHeight="1" x14ac:dyDescent="0.2">
      <c r="B21" s="45" t="s">
        <v>91</v>
      </c>
      <c r="C21" s="45"/>
      <c r="D21" s="9">
        <v>25</v>
      </c>
      <c r="E21" s="10">
        <v>2.0299999999999998</v>
      </c>
      <c r="F21" s="10"/>
      <c r="G21" s="10">
        <v>12.2</v>
      </c>
      <c r="H21" s="10">
        <v>60.5</v>
      </c>
      <c r="I21" s="10">
        <v>894.01</v>
      </c>
    </row>
    <row r="22" spans="1:9" ht="11.1" customHeight="1" x14ac:dyDescent="0.2">
      <c r="B22" s="45" t="s">
        <v>92</v>
      </c>
      <c r="C22" s="45"/>
      <c r="D22" s="9">
        <v>25</v>
      </c>
      <c r="E22" s="10">
        <v>2.13</v>
      </c>
      <c r="F22" s="10">
        <v>1</v>
      </c>
      <c r="G22" s="10">
        <v>10.63</v>
      </c>
      <c r="H22" s="10">
        <v>64.8</v>
      </c>
      <c r="I22" s="11">
        <v>1147</v>
      </c>
    </row>
    <row r="23" spans="1:9" ht="11.1" customHeight="1" x14ac:dyDescent="0.2">
      <c r="A23" s="54" t="s">
        <v>23</v>
      </c>
      <c r="B23" s="54"/>
      <c r="C23" s="54"/>
      <c r="D23" s="9">
        <f>SUM(D17:D22)</f>
        <v>890</v>
      </c>
      <c r="E23" s="9">
        <f t="shared" ref="E23:H23" si="1">SUM(E17:E22)</f>
        <v>41.28</v>
      </c>
      <c r="F23" s="9">
        <f t="shared" si="1"/>
        <v>49</v>
      </c>
      <c r="G23" s="9">
        <f t="shared" si="1"/>
        <v>129.96</v>
      </c>
      <c r="H23" s="9">
        <f t="shared" si="1"/>
        <v>933.5</v>
      </c>
      <c r="I23" s="10"/>
    </row>
    <row r="24" spans="1:9" s="1" customFormat="1" ht="11.1" customHeight="1" x14ac:dyDescent="0.2">
      <c r="A24" s="54" t="s">
        <v>24</v>
      </c>
      <c r="B24" s="54"/>
      <c r="C24" s="54"/>
      <c r="D24" s="12">
        <f>D15+D23</f>
        <v>1550</v>
      </c>
      <c r="E24" s="13">
        <f t="shared" ref="E24:H24" si="2">E15+E23</f>
        <v>59.89</v>
      </c>
      <c r="F24" s="13">
        <f t="shared" si="2"/>
        <v>71</v>
      </c>
      <c r="G24" s="13">
        <f t="shared" si="2"/>
        <v>223.98000000000002</v>
      </c>
      <c r="H24" s="13">
        <f t="shared" si="2"/>
        <v>1565.15</v>
      </c>
      <c r="I24" s="10"/>
    </row>
    <row r="25" spans="1:9" ht="11.1" customHeight="1" x14ac:dyDescent="0.2">
      <c r="E25" s="2"/>
      <c r="F25" s="2"/>
      <c r="G25" s="2"/>
      <c r="H25" s="2"/>
      <c r="I25" s="26" t="s">
        <v>25</v>
      </c>
    </row>
    <row r="26" spans="1:9" ht="11.1" customHeight="1" x14ac:dyDescent="0.2">
      <c r="A26" s="25"/>
      <c r="D26" s="26" t="s">
        <v>1</v>
      </c>
      <c r="E26" s="1">
        <v>1</v>
      </c>
      <c r="G26" s="26" t="s">
        <v>3</v>
      </c>
      <c r="H26" s="1" t="s">
        <v>26</v>
      </c>
    </row>
    <row r="27" spans="1:9" s="1" customFormat="1" ht="20.100000000000001" customHeight="1" x14ac:dyDescent="0.2">
      <c r="A27" s="53" t="s">
        <v>5</v>
      </c>
      <c r="B27" s="53" t="s">
        <v>6</v>
      </c>
      <c r="C27" s="53"/>
      <c r="D27" s="53" t="s">
        <v>7</v>
      </c>
      <c r="E27" s="43" t="s">
        <v>8</v>
      </c>
      <c r="F27" s="43"/>
      <c r="G27" s="43"/>
      <c r="H27" s="53" t="s">
        <v>9</v>
      </c>
      <c r="I27" s="53" t="s">
        <v>10</v>
      </c>
    </row>
    <row r="28" spans="1:9" s="1" customFormat="1" ht="21.95" customHeight="1" x14ac:dyDescent="0.2">
      <c r="A28" s="40"/>
      <c r="B28" s="41"/>
      <c r="C28" s="42"/>
      <c r="D28" s="40"/>
      <c r="E28" s="5" t="s">
        <v>11</v>
      </c>
      <c r="F28" s="5" t="s">
        <v>12</v>
      </c>
      <c r="G28" s="5" t="s">
        <v>13</v>
      </c>
      <c r="H28" s="40"/>
      <c r="I28" s="40"/>
    </row>
    <row r="29" spans="1:9" ht="11.1" customHeight="1" x14ac:dyDescent="0.2">
      <c r="A29" s="27" t="s">
        <v>14</v>
      </c>
      <c r="B29" s="51"/>
      <c r="C29" s="51"/>
      <c r="D29" s="28"/>
      <c r="E29" s="28"/>
      <c r="F29" s="28"/>
      <c r="G29" s="28"/>
      <c r="H29" s="28"/>
      <c r="I29" s="8"/>
    </row>
    <row r="30" spans="1:9" ht="11.1" customHeight="1" x14ac:dyDescent="0.2">
      <c r="B30" s="47" t="s">
        <v>131</v>
      </c>
      <c r="C30" s="47"/>
      <c r="D30" s="29">
        <v>30</v>
      </c>
      <c r="E30" s="30">
        <v>0.24</v>
      </c>
      <c r="F30" s="30"/>
      <c r="G30" s="30">
        <v>0.51</v>
      </c>
      <c r="H30" s="30">
        <v>3.9</v>
      </c>
      <c r="I30" s="31">
        <v>1006</v>
      </c>
    </row>
    <row r="31" spans="1:9" ht="21.75" customHeight="1" x14ac:dyDescent="0.2">
      <c r="B31" s="45" t="s">
        <v>90</v>
      </c>
      <c r="C31" s="45"/>
      <c r="D31" s="9">
        <v>90</v>
      </c>
      <c r="E31" s="10">
        <v>11.8</v>
      </c>
      <c r="F31" s="10">
        <v>4</v>
      </c>
      <c r="G31" s="10">
        <v>5.46</v>
      </c>
      <c r="H31" s="10">
        <v>169.8</v>
      </c>
      <c r="I31" s="10">
        <v>830.01</v>
      </c>
    </row>
    <row r="32" spans="1:9" ht="11.1" customHeight="1" x14ac:dyDescent="0.2">
      <c r="B32" s="45" t="s">
        <v>27</v>
      </c>
      <c r="C32" s="45"/>
      <c r="D32" s="9">
        <v>150</v>
      </c>
      <c r="E32" s="10">
        <v>3.29</v>
      </c>
      <c r="F32" s="10">
        <v>5</v>
      </c>
      <c r="G32" s="10">
        <v>22.09</v>
      </c>
      <c r="H32" s="10">
        <v>147.69999999999999</v>
      </c>
      <c r="I32" s="10">
        <v>995</v>
      </c>
    </row>
    <row r="33" spans="1:9" ht="11.1" customHeight="1" x14ac:dyDescent="0.2">
      <c r="B33" s="45" t="s">
        <v>28</v>
      </c>
      <c r="C33" s="45"/>
      <c r="D33" s="9">
        <v>200</v>
      </c>
      <c r="E33" s="10">
        <v>0.06</v>
      </c>
      <c r="F33" s="10"/>
      <c r="G33" s="10">
        <v>15.16</v>
      </c>
      <c r="H33" s="10">
        <v>59.9</v>
      </c>
      <c r="I33" s="10">
        <v>686</v>
      </c>
    </row>
    <row r="34" spans="1:9" ht="11.1" customHeight="1" x14ac:dyDescent="0.2">
      <c r="B34" s="45" t="s">
        <v>91</v>
      </c>
      <c r="C34" s="45"/>
      <c r="D34" s="16">
        <v>30</v>
      </c>
      <c r="E34" s="17">
        <v>2.4300000000000002</v>
      </c>
      <c r="F34" s="17"/>
      <c r="G34" s="17">
        <v>14.64</v>
      </c>
      <c r="H34" s="17">
        <v>72.599999999999994</v>
      </c>
      <c r="I34" s="17">
        <v>897</v>
      </c>
    </row>
    <row r="35" spans="1:9" ht="11.1" customHeight="1" x14ac:dyDescent="0.2">
      <c r="B35" s="45" t="s">
        <v>29</v>
      </c>
      <c r="C35" s="45"/>
      <c r="D35" s="9">
        <v>150</v>
      </c>
      <c r="E35" s="10">
        <v>0.6</v>
      </c>
      <c r="F35" s="10">
        <v>1</v>
      </c>
      <c r="G35" s="10">
        <v>14.7</v>
      </c>
      <c r="H35" s="10">
        <v>70.5</v>
      </c>
      <c r="I35" s="10">
        <v>976</v>
      </c>
    </row>
    <row r="36" spans="1:9" ht="11.1" customHeight="1" x14ac:dyDescent="0.2">
      <c r="A36" s="54" t="s">
        <v>19</v>
      </c>
      <c r="B36" s="54"/>
      <c r="C36" s="54"/>
      <c r="D36" s="9">
        <f>SUM(D30:D35)</f>
        <v>650</v>
      </c>
      <c r="E36" s="9">
        <f t="shared" ref="E36:H36" si="3">SUM(E30:E35)</f>
        <v>18.420000000000005</v>
      </c>
      <c r="F36" s="9">
        <f t="shared" si="3"/>
        <v>10</v>
      </c>
      <c r="G36" s="9">
        <f t="shared" si="3"/>
        <v>72.56</v>
      </c>
      <c r="H36" s="9">
        <f t="shared" si="3"/>
        <v>524.4</v>
      </c>
      <c r="I36" s="10"/>
    </row>
    <row r="37" spans="1:9" ht="11.1" customHeight="1" x14ac:dyDescent="0.2">
      <c r="A37" s="27" t="s">
        <v>20</v>
      </c>
      <c r="B37" s="51"/>
      <c r="C37" s="51"/>
      <c r="D37" s="28"/>
      <c r="E37" s="28"/>
      <c r="F37" s="28"/>
      <c r="G37" s="28"/>
      <c r="H37" s="28"/>
      <c r="I37" s="8"/>
    </row>
    <row r="38" spans="1:9" ht="25.5" customHeight="1" x14ac:dyDescent="0.2">
      <c r="B38" s="45" t="s">
        <v>21</v>
      </c>
      <c r="C38" s="45"/>
      <c r="D38" s="9">
        <v>100</v>
      </c>
      <c r="E38" s="10">
        <v>2.92</v>
      </c>
      <c r="F38" s="10">
        <v>10</v>
      </c>
      <c r="G38" s="10">
        <v>9.57</v>
      </c>
      <c r="H38" s="10">
        <v>142.9</v>
      </c>
      <c r="I38" s="11">
        <v>1477</v>
      </c>
    </row>
    <row r="39" spans="1:9" ht="21.95" customHeight="1" x14ac:dyDescent="0.2">
      <c r="B39" s="45" t="s">
        <v>30</v>
      </c>
      <c r="C39" s="45"/>
      <c r="D39" s="9">
        <v>250</v>
      </c>
      <c r="E39" s="10">
        <v>2.06</v>
      </c>
      <c r="F39" s="10">
        <v>6</v>
      </c>
      <c r="G39" s="10">
        <v>10.11</v>
      </c>
      <c r="H39" s="10">
        <v>105.4</v>
      </c>
      <c r="I39" s="10">
        <v>124</v>
      </c>
    </row>
    <row r="40" spans="1:9" ht="11.1" customHeight="1" x14ac:dyDescent="0.2">
      <c r="B40" s="45" t="s">
        <v>31</v>
      </c>
      <c r="C40" s="45"/>
      <c r="D40" s="9">
        <v>10</v>
      </c>
      <c r="E40" s="10">
        <v>3</v>
      </c>
      <c r="F40" s="10">
        <v>3</v>
      </c>
      <c r="G40" s="10"/>
      <c r="H40" s="10">
        <v>35.200000000000003</v>
      </c>
      <c r="I40" s="11">
        <v>1053</v>
      </c>
    </row>
    <row r="41" spans="1:9" ht="11.1" customHeight="1" x14ac:dyDescent="0.2">
      <c r="B41" s="48" t="s">
        <v>82</v>
      </c>
      <c r="C41" s="48"/>
      <c r="D41" s="16">
        <v>100</v>
      </c>
      <c r="E41" s="17">
        <v>2.02</v>
      </c>
      <c r="F41" s="17">
        <v>7</v>
      </c>
      <c r="G41" s="17">
        <v>3.6</v>
      </c>
      <c r="H41" s="17">
        <v>254.4</v>
      </c>
      <c r="I41" s="18">
        <v>1076</v>
      </c>
    </row>
    <row r="42" spans="1:9" ht="11.1" customHeight="1" x14ac:dyDescent="0.2">
      <c r="B42" s="45" t="s">
        <v>32</v>
      </c>
      <c r="C42" s="45"/>
      <c r="D42" s="9">
        <v>180</v>
      </c>
      <c r="E42" s="10">
        <v>9.06</v>
      </c>
      <c r="F42" s="10">
        <v>7</v>
      </c>
      <c r="G42" s="10">
        <v>47.22</v>
      </c>
      <c r="H42" s="10">
        <v>223.8</v>
      </c>
      <c r="I42" s="10">
        <v>998</v>
      </c>
    </row>
    <row r="43" spans="1:9" ht="11.1" customHeight="1" x14ac:dyDescent="0.2">
      <c r="B43" s="45" t="s">
        <v>100</v>
      </c>
      <c r="C43" s="45"/>
      <c r="D43" s="9">
        <v>200</v>
      </c>
      <c r="E43" s="10">
        <v>0.15</v>
      </c>
      <c r="F43" s="10"/>
      <c r="G43" s="10">
        <v>19.059999999999999</v>
      </c>
      <c r="H43" s="10">
        <v>78.400000000000006</v>
      </c>
      <c r="I43" s="10">
        <v>917.02</v>
      </c>
    </row>
    <row r="44" spans="1:9" ht="11.1" customHeight="1" x14ac:dyDescent="0.2">
      <c r="B44" s="45" t="s">
        <v>91</v>
      </c>
      <c r="C44" s="45"/>
      <c r="D44" s="9">
        <v>25</v>
      </c>
      <c r="E44" s="10">
        <v>2.0299999999999998</v>
      </c>
      <c r="F44" s="10"/>
      <c r="G44" s="10">
        <v>12.2</v>
      </c>
      <c r="H44" s="10">
        <v>60.5</v>
      </c>
      <c r="I44" s="10">
        <v>894.01</v>
      </c>
    </row>
    <row r="45" spans="1:9" ht="11.1" customHeight="1" x14ac:dyDescent="0.2">
      <c r="B45" s="45" t="s">
        <v>92</v>
      </c>
      <c r="C45" s="45"/>
      <c r="D45" s="9">
        <v>25</v>
      </c>
      <c r="E45" s="10">
        <v>2.13</v>
      </c>
      <c r="F45" s="10">
        <v>1</v>
      </c>
      <c r="G45" s="10">
        <v>10.63</v>
      </c>
      <c r="H45" s="10">
        <v>64.8</v>
      </c>
      <c r="I45" s="11">
        <v>1147</v>
      </c>
    </row>
    <row r="46" spans="1:9" ht="11.1" customHeight="1" x14ac:dyDescent="0.2">
      <c r="A46" s="54" t="s">
        <v>23</v>
      </c>
      <c r="B46" s="54"/>
      <c r="C46" s="54"/>
      <c r="D46" s="9">
        <f>SUM(D38:D45)</f>
        <v>890</v>
      </c>
      <c r="E46" s="9">
        <f t="shared" ref="E46:H46" si="4">SUM(E38:E45)</f>
        <v>23.37</v>
      </c>
      <c r="F46" s="9">
        <f t="shared" si="4"/>
        <v>34</v>
      </c>
      <c r="G46" s="9">
        <f t="shared" si="4"/>
        <v>112.39</v>
      </c>
      <c r="H46" s="9">
        <f t="shared" si="4"/>
        <v>965.4</v>
      </c>
      <c r="I46" s="10"/>
    </row>
    <row r="47" spans="1:9" s="1" customFormat="1" ht="11.1" customHeight="1" x14ac:dyDescent="0.2">
      <c r="A47" s="54" t="s">
        <v>24</v>
      </c>
      <c r="B47" s="54"/>
      <c r="C47" s="54"/>
      <c r="D47" s="12">
        <f>D36+D46</f>
        <v>1540</v>
      </c>
      <c r="E47" s="13">
        <f t="shared" ref="E47:H47" si="5">E36+E46</f>
        <v>41.790000000000006</v>
      </c>
      <c r="F47" s="13">
        <f t="shared" si="5"/>
        <v>44</v>
      </c>
      <c r="G47" s="13">
        <f t="shared" si="5"/>
        <v>184.95</v>
      </c>
      <c r="H47" s="13">
        <f t="shared" si="5"/>
        <v>1489.8</v>
      </c>
      <c r="I47" s="10"/>
    </row>
    <row r="48" spans="1:9" ht="11.1" customHeight="1" x14ac:dyDescent="0.2">
      <c r="E48" s="2"/>
      <c r="F48" s="2"/>
      <c r="G48" s="2"/>
      <c r="H48" s="2"/>
      <c r="I48" s="26" t="s">
        <v>33</v>
      </c>
    </row>
    <row r="49" spans="1:9" ht="11.1" customHeight="1" x14ac:dyDescent="0.2">
      <c r="A49" s="25"/>
      <c r="D49" s="26" t="s">
        <v>1</v>
      </c>
      <c r="E49" s="1">
        <v>1</v>
      </c>
      <c r="G49" s="26" t="s">
        <v>3</v>
      </c>
      <c r="H49" s="1" t="s">
        <v>34</v>
      </c>
    </row>
    <row r="50" spans="1:9" s="1" customFormat="1" ht="20.100000000000001" customHeight="1" x14ac:dyDescent="0.2">
      <c r="A50" s="53" t="s">
        <v>5</v>
      </c>
      <c r="B50" s="53" t="s">
        <v>6</v>
      </c>
      <c r="C50" s="53"/>
      <c r="D50" s="53" t="s">
        <v>7</v>
      </c>
      <c r="E50" s="43" t="s">
        <v>8</v>
      </c>
      <c r="F50" s="43"/>
      <c r="G50" s="43"/>
      <c r="H50" s="53" t="s">
        <v>9</v>
      </c>
      <c r="I50" s="53" t="s">
        <v>10</v>
      </c>
    </row>
    <row r="51" spans="1:9" s="1" customFormat="1" ht="21.95" customHeight="1" x14ac:dyDescent="0.2">
      <c r="A51" s="40"/>
      <c r="B51" s="41"/>
      <c r="C51" s="42"/>
      <c r="D51" s="40"/>
      <c r="E51" s="5" t="s">
        <v>11</v>
      </c>
      <c r="F51" s="5" t="s">
        <v>12</v>
      </c>
      <c r="G51" s="5" t="s">
        <v>13</v>
      </c>
      <c r="H51" s="40"/>
      <c r="I51" s="40"/>
    </row>
    <row r="52" spans="1:9" ht="11.1" customHeight="1" x14ac:dyDescent="0.2">
      <c r="A52" s="27" t="s">
        <v>14</v>
      </c>
      <c r="B52" s="51"/>
      <c r="C52" s="51"/>
      <c r="D52" s="28"/>
      <c r="E52" s="28"/>
      <c r="F52" s="28"/>
      <c r="G52" s="28"/>
      <c r="H52" s="28"/>
      <c r="I52" s="8"/>
    </row>
    <row r="53" spans="1:9" ht="11.1" customHeight="1" x14ac:dyDescent="0.2">
      <c r="B53" s="45" t="s">
        <v>35</v>
      </c>
      <c r="C53" s="45"/>
      <c r="D53" s="9">
        <v>90</v>
      </c>
      <c r="E53" s="10">
        <v>13.79</v>
      </c>
      <c r="F53" s="10">
        <v>14</v>
      </c>
      <c r="G53" s="10">
        <v>3.46</v>
      </c>
      <c r="H53" s="10">
        <v>165.2</v>
      </c>
      <c r="I53" s="10">
        <v>437</v>
      </c>
    </row>
    <row r="54" spans="1:9" ht="21.95" customHeight="1" x14ac:dyDescent="0.2">
      <c r="B54" s="45" t="s">
        <v>36</v>
      </c>
      <c r="C54" s="45"/>
      <c r="D54" s="9">
        <v>150</v>
      </c>
      <c r="E54" s="10">
        <v>5.92</v>
      </c>
      <c r="F54" s="10">
        <v>5</v>
      </c>
      <c r="G54" s="10">
        <v>35.96</v>
      </c>
      <c r="H54" s="10">
        <v>186.5</v>
      </c>
      <c r="I54" s="10">
        <v>516</v>
      </c>
    </row>
    <row r="55" spans="1:9" ht="11.1" customHeight="1" x14ac:dyDescent="0.2">
      <c r="B55" s="45" t="s">
        <v>37</v>
      </c>
      <c r="C55" s="45"/>
      <c r="D55" s="9">
        <v>200</v>
      </c>
      <c r="E55" s="10"/>
      <c r="F55" s="10"/>
      <c r="G55" s="10">
        <v>15.97</v>
      </c>
      <c r="H55" s="10">
        <v>63.8</v>
      </c>
      <c r="I55" s="11">
        <v>1188</v>
      </c>
    </row>
    <row r="56" spans="1:9" ht="11.1" customHeight="1" x14ac:dyDescent="0.2">
      <c r="B56" s="45" t="s">
        <v>91</v>
      </c>
      <c r="C56" s="45"/>
      <c r="D56" s="16">
        <v>30</v>
      </c>
      <c r="E56" s="17">
        <v>2.4300000000000002</v>
      </c>
      <c r="F56" s="17"/>
      <c r="G56" s="17">
        <v>14.64</v>
      </c>
      <c r="H56" s="17">
        <v>72.599999999999994</v>
      </c>
      <c r="I56" s="17">
        <v>897</v>
      </c>
    </row>
    <row r="57" spans="1:9" ht="11.1" customHeight="1" x14ac:dyDescent="0.2">
      <c r="B57" s="45" t="s">
        <v>18</v>
      </c>
      <c r="C57" s="45"/>
      <c r="D57" s="9">
        <v>150</v>
      </c>
      <c r="E57" s="10">
        <v>1.2</v>
      </c>
      <c r="F57" s="10"/>
      <c r="G57" s="10">
        <v>11.25</v>
      </c>
      <c r="H57" s="10">
        <v>57</v>
      </c>
      <c r="I57" s="10">
        <v>975</v>
      </c>
    </row>
    <row r="58" spans="1:9" ht="11.1" customHeight="1" x14ac:dyDescent="0.2">
      <c r="A58" s="54" t="s">
        <v>19</v>
      </c>
      <c r="B58" s="54"/>
      <c r="C58" s="54"/>
      <c r="D58" s="9">
        <f>SUM(D53:D57)</f>
        <v>620</v>
      </c>
      <c r="E58" s="9">
        <f t="shared" ref="E58:H58" si="6">SUM(E53:E57)</f>
        <v>23.34</v>
      </c>
      <c r="F58" s="9">
        <f t="shared" si="6"/>
        <v>19</v>
      </c>
      <c r="G58" s="9">
        <f t="shared" si="6"/>
        <v>81.28</v>
      </c>
      <c r="H58" s="9">
        <f t="shared" si="6"/>
        <v>545.1</v>
      </c>
      <c r="I58" s="10"/>
    </row>
    <row r="59" spans="1:9" ht="11.1" customHeight="1" x14ac:dyDescent="0.2">
      <c r="A59" s="27" t="s">
        <v>20</v>
      </c>
      <c r="B59" s="51"/>
      <c r="C59" s="51"/>
      <c r="D59" s="28"/>
      <c r="E59" s="28"/>
      <c r="F59" s="28"/>
      <c r="G59" s="28"/>
      <c r="H59" s="28"/>
      <c r="I59" s="8"/>
    </row>
    <row r="60" spans="1:9" ht="11.25" customHeight="1" x14ac:dyDescent="0.2">
      <c r="B60" s="57" t="s">
        <v>128</v>
      </c>
      <c r="C60" s="57"/>
      <c r="D60" s="32">
        <v>100</v>
      </c>
      <c r="E60" s="33">
        <v>1.48</v>
      </c>
      <c r="F60" s="33">
        <v>8</v>
      </c>
      <c r="G60" s="33">
        <v>8.65</v>
      </c>
      <c r="H60" s="33">
        <v>115.9</v>
      </c>
      <c r="I60" s="33">
        <v>820.01</v>
      </c>
    </row>
    <row r="61" spans="1:9" ht="11.1" customHeight="1" x14ac:dyDescent="0.2">
      <c r="B61" s="45" t="s">
        <v>39</v>
      </c>
      <c r="C61" s="45"/>
      <c r="D61" s="9">
        <v>250</v>
      </c>
      <c r="E61" s="10">
        <v>5.88</v>
      </c>
      <c r="F61" s="10">
        <v>6</v>
      </c>
      <c r="G61" s="10">
        <v>21.48</v>
      </c>
      <c r="H61" s="10">
        <v>156.6</v>
      </c>
      <c r="I61" s="10">
        <v>139</v>
      </c>
    </row>
    <row r="62" spans="1:9" ht="13.5" customHeight="1" x14ac:dyDescent="0.2">
      <c r="B62" s="45" t="s">
        <v>40</v>
      </c>
      <c r="C62" s="45"/>
      <c r="D62" s="9">
        <v>10</v>
      </c>
      <c r="E62" s="10">
        <v>2.29</v>
      </c>
      <c r="F62" s="10">
        <v>2</v>
      </c>
      <c r="G62" s="10">
        <v>0.09</v>
      </c>
      <c r="H62" s="10">
        <v>23.6</v>
      </c>
      <c r="I62" s="11">
        <v>1052</v>
      </c>
    </row>
    <row r="63" spans="1:9" ht="11.1" customHeight="1" x14ac:dyDescent="0.2">
      <c r="B63" s="45" t="s">
        <v>41</v>
      </c>
      <c r="C63" s="45"/>
      <c r="D63" s="9">
        <v>10</v>
      </c>
      <c r="E63" s="10">
        <v>1.3</v>
      </c>
      <c r="F63" s="10"/>
      <c r="G63" s="10">
        <v>7.81</v>
      </c>
      <c r="H63" s="10">
        <v>35</v>
      </c>
      <c r="I63" s="10">
        <v>943</v>
      </c>
    </row>
    <row r="64" spans="1:9" ht="21.95" customHeight="1" x14ac:dyDescent="0.2">
      <c r="B64" s="45" t="s">
        <v>89</v>
      </c>
      <c r="C64" s="45"/>
      <c r="D64" s="9">
        <v>100</v>
      </c>
      <c r="E64" s="10">
        <v>12.01</v>
      </c>
      <c r="F64" s="10">
        <v>17</v>
      </c>
      <c r="G64" s="10">
        <v>15.07</v>
      </c>
      <c r="H64" s="10">
        <v>257.60000000000002</v>
      </c>
      <c r="I64" s="10">
        <v>907.01</v>
      </c>
    </row>
    <row r="65" spans="1:9" ht="11.1" customHeight="1" x14ac:dyDescent="0.2">
      <c r="B65" s="45" t="s">
        <v>42</v>
      </c>
      <c r="C65" s="45"/>
      <c r="D65" s="9">
        <v>180</v>
      </c>
      <c r="E65" s="10">
        <v>4.25</v>
      </c>
      <c r="F65" s="10">
        <v>10</v>
      </c>
      <c r="G65" s="10">
        <v>40.86</v>
      </c>
      <c r="H65" s="10">
        <v>226.5</v>
      </c>
      <c r="I65" s="10">
        <v>990</v>
      </c>
    </row>
    <row r="66" spans="1:9" ht="11.1" customHeight="1" x14ac:dyDescent="0.2">
      <c r="B66" s="45" t="s">
        <v>43</v>
      </c>
      <c r="C66" s="45"/>
      <c r="D66" s="9">
        <v>200</v>
      </c>
      <c r="E66" s="10">
        <v>0.68</v>
      </c>
      <c r="F66" s="10"/>
      <c r="G66" s="10">
        <v>25.63</v>
      </c>
      <c r="H66" s="10">
        <v>89.33</v>
      </c>
      <c r="I66" s="10">
        <v>705</v>
      </c>
    </row>
    <row r="67" spans="1:9" ht="11.1" customHeight="1" x14ac:dyDescent="0.2">
      <c r="B67" s="45" t="s">
        <v>91</v>
      </c>
      <c r="C67" s="45"/>
      <c r="D67" s="9">
        <v>25</v>
      </c>
      <c r="E67" s="10">
        <v>2.0299999999999998</v>
      </c>
      <c r="F67" s="10"/>
      <c r="G67" s="10">
        <v>12.2</v>
      </c>
      <c r="H67" s="10">
        <v>60.5</v>
      </c>
      <c r="I67" s="10">
        <v>894.01</v>
      </c>
    </row>
    <row r="68" spans="1:9" ht="11.1" customHeight="1" x14ac:dyDescent="0.2">
      <c r="B68" s="45" t="s">
        <v>92</v>
      </c>
      <c r="C68" s="45"/>
      <c r="D68" s="9">
        <v>25</v>
      </c>
      <c r="E68" s="10">
        <v>2.13</v>
      </c>
      <c r="F68" s="10">
        <v>1</v>
      </c>
      <c r="G68" s="10">
        <v>10.63</v>
      </c>
      <c r="H68" s="10">
        <v>64.8</v>
      </c>
      <c r="I68" s="11">
        <v>1147</v>
      </c>
    </row>
    <row r="69" spans="1:9" ht="11.1" customHeight="1" x14ac:dyDescent="0.2">
      <c r="A69" s="54" t="s">
        <v>23</v>
      </c>
      <c r="B69" s="54"/>
      <c r="C69" s="54"/>
      <c r="D69" s="9">
        <f>SUM(D60:D68)</f>
        <v>900</v>
      </c>
      <c r="E69" s="9">
        <f t="shared" ref="E69:H69" si="7">SUM(E60:E68)</f>
        <v>32.050000000000004</v>
      </c>
      <c r="F69" s="9">
        <f t="shared" si="7"/>
        <v>44</v>
      </c>
      <c r="G69" s="9">
        <f t="shared" si="7"/>
        <v>142.41999999999999</v>
      </c>
      <c r="H69" s="9">
        <f t="shared" si="7"/>
        <v>1029.8300000000002</v>
      </c>
      <c r="I69" s="10"/>
    </row>
    <row r="70" spans="1:9" s="1" customFormat="1" ht="11.1" customHeight="1" x14ac:dyDescent="0.2">
      <c r="A70" s="54" t="s">
        <v>24</v>
      </c>
      <c r="B70" s="54"/>
      <c r="C70" s="54"/>
      <c r="D70" s="12">
        <f>D58+D69</f>
        <v>1520</v>
      </c>
      <c r="E70" s="13">
        <f t="shared" ref="E70:H70" si="8">E58+E69</f>
        <v>55.39</v>
      </c>
      <c r="F70" s="13">
        <f t="shared" si="8"/>
        <v>63</v>
      </c>
      <c r="G70" s="13">
        <f t="shared" si="8"/>
        <v>223.7</v>
      </c>
      <c r="H70" s="13">
        <f t="shared" si="8"/>
        <v>1574.9300000000003</v>
      </c>
      <c r="I70" s="10"/>
    </row>
    <row r="71" spans="1:9" ht="11.1" customHeight="1" x14ac:dyDescent="0.2">
      <c r="E71" s="2"/>
      <c r="F71" s="2"/>
      <c r="G71" s="2"/>
      <c r="H71" s="2"/>
      <c r="I71" s="26" t="s">
        <v>44</v>
      </c>
    </row>
    <row r="72" spans="1:9" ht="11.1" customHeight="1" x14ac:dyDescent="0.2">
      <c r="A72" s="25"/>
      <c r="D72" s="26" t="s">
        <v>1</v>
      </c>
      <c r="E72" s="1">
        <v>1</v>
      </c>
      <c r="G72" s="26" t="s">
        <v>3</v>
      </c>
      <c r="H72" s="1" t="s">
        <v>45</v>
      </c>
    </row>
    <row r="73" spans="1:9" s="1" customFormat="1" ht="20.100000000000001" customHeight="1" x14ac:dyDescent="0.2">
      <c r="A73" s="53" t="s">
        <v>5</v>
      </c>
      <c r="B73" s="53" t="s">
        <v>6</v>
      </c>
      <c r="C73" s="53"/>
      <c r="D73" s="53" t="s">
        <v>7</v>
      </c>
      <c r="E73" s="43" t="s">
        <v>8</v>
      </c>
      <c r="F73" s="43"/>
      <c r="G73" s="43"/>
      <c r="H73" s="53" t="s">
        <v>9</v>
      </c>
      <c r="I73" s="53" t="s">
        <v>10</v>
      </c>
    </row>
    <row r="74" spans="1:9" s="1" customFormat="1" ht="21.95" customHeight="1" x14ac:dyDescent="0.2">
      <c r="A74" s="40"/>
      <c r="B74" s="41"/>
      <c r="C74" s="42"/>
      <c r="D74" s="40"/>
      <c r="E74" s="5" t="s">
        <v>11</v>
      </c>
      <c r="F74" s="5" t="s">
        <v>12</v>
      </c>
      <c r="G74" s="5" t="s">
        <v>13</v>
      </c>
      <c r="H74" s="40"/>
      <c r="I74" s="40"/>
    </row>
    <row r="75" spans="1:9" ht="11.1" customHeight="1" x14ac:dyDescent="0.2">
      <c r="A75" s="27" t="s">
        <v>14</v>
      </c>
      <c r="B75" s="51"/>
      <c r="C75" s="51"/>
      <c r="D75" s="28"/>
      <c r="E75" s="28"/>
      <c r="F75" s="28"/>
      <c r="G75" s="28"/>
      <c r="H75" s="28"/>
      <c r="I75" s="8"/>
    </row>
    <row r="76" spans="1:9" ht="11.1" customHeight="1" x14ac:dyDescent="0.2">
      <c r="B76" s="45" t="s">
        <v>119</v>
      </c>
      <c r="C76" s="45"/>
      <c r="D76" s="9">
        <v>90</v>
      </c>
      <c r="E76" s="10">
        <v>14</v>
      </c>
      <c r="F76" s="10">
        <v>12</v>
      </c>
      <c r="G76" s="10">
        <v>14.39</v>
      </c>
      <c r="H76" s="10">
        <v>226.1</v>
      </c>
      <c r="I76" s="11">
        <v>1054</v>
      </c>
    </row>
    <row r="77" spans="1:9" ht="11.1" customHeight="1" x14ac:dyDescent="0.2">
      <c r="B77" s="45" t="s">
        <v>46</v>
      </c>
      <c r="C77" s="45"/>
      <c r="D77" s="9">
        <v>20</v>
      </c>
      <c r="E77" s="10">
        <v>0.12</v>
      </c>
      <c r="F77" s="10">
        <v>1</v>
      </c>
      <c r="G77" s="10">
        <v>1.1599999999999999</v>
      </c>
      <c r="H77" s="10">
        <v>11.1</v>
      </c>
      <c r="I77" s="11">
        <v>1126</v>
      </c>
    </row>
    <row r="78" spans="1:9" ht="11.1" customHeight="1" x14ac:dyDescent="0.2">
      <c r="B78" s="45" t="s">
        <v>32</v>
      </c>
      <c r="C78" s="45"/>
      <c r="D78" s="9">
        <v>150</v>
      </c>
      <c r="E78" s="10">
        <v>7.55</v>
      </c>
      <c r="F78" s="10">
        <v>6</v>
      </c>
      <c r="G78" s="10">
        <v>39.35</v>
      </c>
      <c r="H78" s="10">
        <v>190.96</v>
      </c>
      <c r="I78" s="10">
        <v>998</v>
      </c>
    </row>
    <row r="79" spans="1:9" ht="11.1" customHeight="1" x14ac:dyDescent="0.2">
      <c r="B79" s="45" t="s">
        <v>47</v>
      </c>
      <c r="C79" s="45"/>
      <c r="D79" s="9">
        <v>200</v>
      </c>
      <c r="E79" s="10">
        <v>1.36</v>
      </c>
      <c r="F79" s="10">
        <v>2</v>
      </c>
      <c r="G79" s="10">
        <v>17.18</v>
      </c>
      <c r="H79" s="10">
        <v>75.650000000000006</v>
      </c>
      <c r="I79" s="10">
        <v>854</v>
      </c>
    </row>
    <row r="80" spans="1:9" ht="11.1" customHeight="1" x14ac:dyDescent="0.2">
      <c r="B80" s="45" t="s">
        <v>91</v>
      </c>
      <c r="C80" s="45"/>
      <c r="D80" s="16">
        <v>30</v>
      </c>
      <c r="E80" s="17">
        <v>2.4300000000000002</v>
      </c>
      <c r="F80" s="17"/>
      <c r="G80" s="17">
        <v>14.64</v>
      </c>
      <c r="H80" s="17">
        <v>72.599999999999994</v>
      </c>
      <c r="I80" s="17">
        <v>897</v>
      </c>
    </row>
    <row r="81" spans="1:9" ht="11.1" customHeight="1" x14ac:dyDescent="0.2">
      <c r="B81" s="45" t="s">
        <v>29</v>
      </c>
      <c r="C81" s="45"/>
      <c r="D81" s="9">
        <v>150</v>
      </c>
      <c r="E81" s="10">
        <v>0.6</v>
      </c>
      <c r="F81" s="10">
        <v>1</v>
      </c>
      <c r="G81" s="10">
        <v>14.7</v>
      </c>
      <c r="H81" s="10">
        <v>70.5</v>
      </c>
      <c r="I81" s="10">
        <v>976</v>
      </c>
    </row>
    <row r="82" spans="1:9" ht="11.1" customHeight="1" x14ac:dyDescent="0.2">
      <c r="A82" s="54" t="s">
        <v>19</v>
      </c>
      <c r="B82" s="54"/>
      <c r="C82" s="54"/>
      <c r="D82" s="9">
        <f>SUM(D76:D81)</f>
        <v>640</v>
      </c>
      <c r="E82" s="9">
        <f t="shared" ref="E82:H82" si="9">SUM(E76:E81)</f>
        <v>26.06</v>
      </c>
      <c r="F82" s="9">
        <f t="shared" si="9"/>
        <v>22</v>
      </c>
      <c r="G82" s="9">
        <f t="shared" si="9"/>
        <v>101.42000000000002</v>
      </c>
      <c r="H82" s="9">
        <f t="shared" si="9"/>
        <v>646.91</v>
      </c>
      <c r="I82" s="10"/>
    </row>
    <row r="83" spans="1:9" ht="11.1" customHeight="1" x14ac:dyDescent="0.2">
      <c r="A83" s="27" t="s">
        <v>20</v>
      </c>
      <c r="B83" s="51"/>
      <c r="C83" s="51"/>
      <c r="D83" s="28"/>
      <c r="E83" s="28"/>
      <c r="F83" s="28"/>
      <c r="G83" s="28"/>
      <c r="H83" s="28"/>
      <c r="I83" s="8"/>
    </row>
    <row r="84" spans="1:9" ht="11.1" customHeight="1" x14ac:dyDescent="0.2">
      <c r="B84" s="45" t="s">
        <v>48</v>
      </c>
      <c r="C84" s="45"/>
      <c r="D84" s="9">
        <v>100</v>
      </c>
      <c r="E84" s="10">
        <v>1.17</v>
      </c>
      <c r="F84" s="10">
        <v>10</v>
      </c>
      <c r="G84" s="10">
        <v>15.76</v>
      </c>
      <c r="H84" s="10">
        <v>148.9</v>
      </c>
      <c r="I84" s="14">
        <v>14519.01</v>
      </c>
    </row>
    <row r="85" spans="1:9" ht="21.95" customHeight="1" x14ac:dyDescent="0.2">
      <c r="B85" s="45" t="s">
        <v>49</v>
      </c>
      <c r="C85" s="45"/>
      <c r="D85" s="9">
        <v>250</v>
      </c>
      <c r="E85" s="10">
        <v>3.79</v>
      </c>
      <c r="F85" s="10">
        <v>7</v>
      </c>
      <c r="G85" s="10">
        <v>17.34</v>
      </c>
      <c r="H85" s="10">
        <v>147.5</v>
      </c>
      <c r="I85" s="11">
        <v>1021</v>
      </c>
    </row>
    <row r="86" spans="1:9" ht="21.95" customHeight="1" x14ac:dyDescent="0.2">
      <c r="B86" s="45" t="s">
        <v>40</v>
      </c>
      <c r="C86" s="45"/>
      <c r="D86" s="9">
        <v>20</v>
      </c>
      <c r="E86" s="10">
        <v>4.58</v>
      </c>
      <c r="F86" s="10">
        <v>5</v>
      </c>
      <c r="G86" s="10">
        <v>0.17</v>
      </c>
      <c r="H86" s="10">
        <v>47.1</v>
      </c>
      <c r="I86" s="11">
        <v>1052</v>
      </c>
    </row>
    <row r="87" spans="1:9" ht="11.1" customHeight="1" x14ac:dyDescent="0.2">
      <c r="B87" s="48" t="s">
        <v>83</v>
      </c>
      <c r="C87" s="48"/>
      <c r="D87" s="16">
        <v>100</v>
      </c>
      <c r="E87" s="17">
        <v>13.35</v>
      </c>
      <c r="F87" s="17">
        <v>25</v>
      </c>
      <c r="G87" s="17">
        <v>3.88</v>
      </c>
      <c r="H87" s="17">
        <v>275</v>
      </c>
      <c r="I87" s="17">
        <v>437.01</v>
      </c>
    </row>
    <row r="88" spans="1:9" ht="11.1" customHeight="1" x14ac:dyDescent="0.2">
      <c r="B88" s="45" t="s">
        <v>27</v>
      </c>
      <c r="C88" s="45"/>
      <c r="D88" s="9">
        <v>180</v>
      </c>
      <c r="E88" s="10">
        <v>3.95</v>
      </c>
      <c r="F88" s="10">
        <v>6</v>
      </c>
      <c r="G88" s="10">
        <v>26.51</v>
      </c>
      <c r="H88" s="10">
        <v>177.2</v>
      </c>
      <c r="I88" s="10">
        <v>995</v>
      </c>
    </row>
    <row r="89" spans="1:9" ht="11.1" customHeight="1" x14ac:dyDescent="0.2">
      <c r="B89" s="45" t="s">
        <v>51</v>
      </c>
      <c r="C89" s="45"/>
      <c r="D89" s="9">
        <v>200</v>
      </c>
      <c r="E89" s="10">
        <v>0.78</v>
      </c>
      <c r="F89" s="10"/>
      <c r="G89" s="10">
        <v>22.62</v>
      </c>
      <c r="H89" s="10">
        <v>101</v>
      </c>
      <c r="I89" s="10">
        <v>932</v>
      </c>
    </row>
    <row r="90" spans="1:9" ht="11.1" customHeight="1" x14ac:dyDescent="0.2">
      <c r="B90" s="45" t="s">
        <v>91</v>
      </c>
      <c r="C90" s="45"/>
      <c r="D90" s="9">
        <v>25</v>
      </c>
      <c r="E90" s="10">
        <v>2.0299999999999998</v>
      </c>
      <c r="F90" s="10"/>
      <c r="G90" s="10">
        <v>12.2</v>
      </c>
      <c r="H90" s="10">
        <v>60.5</v>
      </c>
      <c r="I90" s="10">
        <v>894.01</v>
      </c>
    </row>
    <row r="91" spans="1:9" ht="11.1" customHeight="1" x14ac:dyDescent="0.2">
      <c r="B91" s="45" t="s">
        <v>92</v>
      </c>
      <c r="C91" s="45"/>
      <c r="D91" s="9">
        <v>25</v>
      </c>
      <c r="E91" s="10">
        <v>2.13</v>
      </c>
      <c r="F91" s="10">
        <v>1</v>
      </c>
      <c r="G91" s="10">
        <v>10.63</v>
      </c>
      <c r="H91" s="10">
        <v>64.8</v>
      </c>
      <c r="I91" s="11">
        <v>1147</v>
      </c>
    </row>
    <row r="92" spans="1:9" ht="11.1" customHeight="1" x14ac:dyDescent="0.2">
      <c r="A92" s="54" t="s">
        <v>23</v>
      </c>
      <c r="B92" s="54"/>
      <c r="C92" s="54"/>
      <c r="D92" s="9">
        <f>SUM(D84:D91)</f>
        <v>900</v>
      </c>
      <c r="E92" s="9">
        <f t="shared" ref="E92:H92" si="10">SUM(E84:E91)</f>
        <v>31.78</v>
      </c>
      <c r="F92" s="9">
        <f t="shared" si="10"/>
        <v>54</v>
      </c>
      <c r="G92" s="9">
        <f t="shared" si="10"/>
        <v>109.11000000000001</v>
      </c>
      <c r="H92" s="9">
        <f t="shared" si="10"/>
        <v>1022</v>
      </c>
      <c r="I92" s="10"/>
    </row>
    <row r="93" spans="1:9" s="1" customFormat="1" ht="11.1" customHeight="1" x14ac:dyDescent="0.2">
      <c r="A93" s="54" t="s">
        <v>24</v>
      </c>
      <c r="B93" s="54"/>
      <c r="C93" s="54"/>
      <c r="D93" s="12">
        <f>D82+D92</f>
        <v>1540</v>
      </c>
      <c r="E93" s="13">
        <f t="shared" ref="E93:H93" si="11">E82+E92</f>
        <v>57.84</v>
      </c>
      <c r="F93" s="13">
        <f t="shared" si="11"/>
        <v>76</v>
      </c>
      <c r="G93" s="13">
        <f t="shared" si="11"/>
        <v>210.53000000000003</v>
      </c>
      <c r="H93" s="13">
        <f t="shared" si="11"/>
        <v>1668.9099999999999</v>
      </c>
      <c r="I93" s="10"/>
    </row>
    <row r="94" spans="1:9" ht="11.1" customHeight="1" x14ac:dyDescent="0.2">
      <c r="E94" s="2"/>
      <c r="F94" s="2"/>
      <c r="G94" s="2"/>
      <c r="H94" s="2"/>
      <c r="I94" s="26" t="s">
        <v>52</v>
      </c>
    </row>
    <row r="95" spans="1:9" ht="11.1" customHeight="1" x14ac:dyDescent="0.2">
      <c r="A95" s="25"/>
      <c r="D95" s="26" t="s">
        <v>1</v>
      </c>
      <c r="E95" s="1">
        <v>1</v>
      </c>
      <c r="G95" s="26" t="s">
        <v>3</v>
      </c>
      <c r="H95" s="1" t="s">
        <v>53</v>
      </c>
    </row>
    <row r="96" spans="1:9" s="1" customFormat="1" ht="20.100000000000001" customHeight="1" x14ac:dyDescent="0.2">
      <c r="A96" s="53" t="s">
        <v>5</v>
      </c>
      <c r="B96" s="53" t="s">
        <v>6</v>
      </c>
      <c r="C96" s="53"/>
      <c r="D96" s="53" t="s">
        <v>7</v>
      </c>
      <c r="E96" s="43" t="s">
        <v>8</v>
      </c>
      <c r="F96" s="43"/>
      <c r="G96" s="43"/>
      <c r="H96" s="53" t="s">
        <v>9</v>
      </c>
      <c r="I96" s="53" t="s">
        <v>10</v>
      </c>
    </row>
    <row r="97" spans="1:9" s="1" customFormat="1" ht="21.95" customHeight="1" x14ac:dyDescent="0.2">
      <c r="A97" s="40"/>
      <c r="B97" s="41"/>
      <c r="C97" s="42"/>
      <c r="D97" s="40"/>
      <c r="E97" s="5" t="s">
        <v>11</v>
      </c>
      <c r="F97" s="5" t="s">
        <v>12</v>
      </c>
      <c r="G97" s="5" t="s">
        <v>13</v>
      </c>
      <c r="H97" s="40"/>
      <c r="I97" s="40"/>
    </row>
    <row r="98" spans="1:9" ht="11.1" customHeight="1" x14ac:dyDescent="0.2">
      <c r="A98" s="27" t="s">
        <v>14</v>
      </c>
      <c r="B98" s="51"/>
      <c r="C98" s="51"/>
      <c r="D98" s="28"/>
      <c r="E98" s="28"/>
      <c r="F98" s="28"/>
      <c r="G98" s="28"/>
      <c r="H98" s="28"/>
      <c r="I98" s="8"/>
    </row>
    <row r="99" spans="1:9" ht="22.5" customHeight="1" x14ac:dyDescent="0.2">
      <c r="B99" s="45" t="s">
        <v>120</v>
      </c>
      <c r="C99" s="45"/>
      <c r="D99" s="9">
        <v>220</v>
      </c>
      <c r="E99" s="10">
        <v>28.46</v>
      </c>
      <c r="F99" s="10">
        <v>18</v>
      </c>
      <c r="G99" s="10">
        <v>30.33</v>
      </c>
      <c r="H99" s="10">
        <v>450.3</v>
      </c>
      <c r="I99" s="11">
        <v>1073</v>
      </c>
    </row>
    <row r="100" spans="1:9" ht="11.1" customHeight="1" x14ac:dyDescent="0.2">
      <c r="B100" s="45" t="s">
        <v>37</v>
      </c>
      <c r="C100" s="45"/>
      <c r="D100" s="9">
        <v>200</v>
      </c>
      <c r="E100" s="10"/>
      <c r="F100" s="10"/>
      <c r="G100" s="10">
        <v>15.97</v>
      </c>
      <c r="H100" s="10">
        <v>45.7</v>
      </c>
      <c r="I100" s="11">
        <v>1188</v>
      </c>
    </row>
    <row r="101" spans="1:9" ht="11.1" customHeight="1" x14ac:dyDescent="0.2">
      <c r="B101" s="45" t="s">
        <v>91</v>
      </c>
      <c r="C101" s="45"/>
      <c r="D101" s="16">
        <v>30</v>
      </c>
      <c r="E101" s="17">
        <v>2.4300000000000002</v>
      </c>
      <c r="F101" s="17"/>
      <c r="G101" s="17">
        <v>14.64</v>
      </c>
      <c r="H101" s="17">
        <v>72.599999999999994</v>
      </c>
      <c r="I101" s="17">
        <v>897</v>
      </c>
    </row>
    <row r="102" spans="1:9" ht="11.1" customHeight="1" x14ac:dyDescent="0.2">
      <c r="B102" s="45" t="s">
        <v>54</v>
      </c>
      <c r="C102" s="45"/>
      <c r="D102" s="9">
        <v>100</v>
      </c>
      <c r="E102" s="10">
        <v>7.35</v>
      </c>
      <c r="F102" s="10">
        <v>18</v>
      </c>
      <c r="G102" s="10">
        <v>57.59</v>
      </c>
      <c r="H102" s="10">
        <v>214.5</v>
      </c>
      <c r="I102" s="10">
        <v>770</v>
      </c>
    </row>
    <row r="103" spans="1:9" ht="11.1" customHeight="1" x14ac:dyDescent="0.2">
      <c r="A103" s="54" t="s">
        <v>19</v>
      </c>
      <c r="B103" s="54"/>
      <c r="C103" s="54"/>
      <c r="D103" s="9">
        <f>SUM(D99:D102)</f>
        <v>550</v>
      </c>
      <c r="E103" s="9">
        <f>SUM(E99:E102)</f>
        <v>38.24</v>
      </c>
      <c r="F103" s="9">
        <f>SUM(F99:F102)</f>
        <v>36</v>
      </c>
      <c r="G103" s="9">
        <f>SUM(G99:G102)</f>
        <v>118.53</v>
      </c>
      <c r="H103" s="9">
        <f>SUM(H99:H102)</f>
        <v>783.1</v>
      </c>
      <c r="I103" s="10"/>
    </row>
    <row r="104" spans="1:9" ht="11.1" customHeight="1" x14ac:dyDescent="0.2">
      <c r="A104" s="27" t="s">
        <v>20</v>
      </c>
      <c r="B104" s="51"/>
      <c r="C104" s="51"/>
      <c r="D104" s="28"/>
      <c r="E104" s="28"/>
      <c r="F104" s="28"/>
      <c r="G104" s="28"/>
      <c r="H104" s="28"/>
      <c r="I104" s="8"/>
    </row>
    <row r="105" spans="1:9" ht="14.25" customHeight="1" x14ac:dyDescent="0.2">
      <c r="B105" s="45" t="s">
        <v>55</v>
      </c>
      <c r="C105" s="45"/>
      <c r="D105" s="9">
        <v>100</v>
      </c>
      <c r="E105" s="10">
        <v>2.41</v>
      </c>
      <c r="F105" s="10">
        <v>7</v>
      </c>
      <c r="G105" s="10">
        <v>9.7100000000000009</v>
      </c>
      <c r="H105" s="10">
        <v>112.8</v>
      </c>
      <c r="I105" s="10">
        <v>951</v>
      </c>
    </row>
    <row r="106" spans="1:9" ht="13.5" customHeight="1" x14ac:dyDescent="0.2">
      <c r="B106" s="45" t="s">
        <v>56</v>
      </c>
      <c r="C106" s="45"/>
      <c r="D106" s="9">
        <v>250</v>
      </c>
      <c r="E106" s="10">
        <v>2.64</v>
      </c>
      <c r="F106" s="10">
        <v>6</v>
      </c>
      <c r="G106" s="10">
        <v>18.77</v>
      </c>
      <c r="H106" s="10">
        <v>148.69999999999999</v>
      </c>
      <c r="I106" s="11">
        <v>1030</v>
      </c>
    </row>
    <row r="107" spans="1:9" ht="11.1" customHeight="1" x14ac:dyDescent="0.2">
      <c r="B107" s="45" t="s">
        <v>31</v>
      </c>
      <c r="C107" s="45"/>
      <c r="D107" s="9">
        <v>10</v>
      </c>
      <c r="E107" s="10">
        <v>3</v>
      </c>
      <c r="F107" s="10">
        <v>3</v>
      </c>
      <c r="G107" s="10"/>
      <c r="H107" s="10">
        <v>35.200000000000003</v>
      </c>
      <c r="I107" s="11">
        <v>1053</v>
      </c>
    </row>
    <row r="108" spans="1:9" ht="11.1" customHeight="1" x14ac:dyDescent="0.2">
      <c r="B108" s="45" t="s">
        <v>57</v>
      </c>
      <c r="C108" s="45"/>
      <c r="D108" s="9">
        <v>100</v>
      </c>
      <c r="E108" s="10">
        <v>15.92</v>
      </c>
      <c r="F108" s="10">
        <v>8</v>
      </c>
      <c r="G108" s="10">
        <v>15.36</v>
      </c>
      <c r="H108" s="10">
        <v>253.5</v>
      </c>
      <c r="I108" s="11">
        <v>1060</v>
      </c>
    </row>
    <row r="109" spans="1:9" ht="21.95" customHeight="1" x14ac:dyDescent="0.2">
      <c r="B109" s="45" t="s">
        <v>36</v>
      </c>
      <c r="C109" s="45"/>
      <c r="D109" s="9">
        <v>180</v>
      </c>
      <c r="E109" s="10">
        <v>7.1</v>
      </c>
      <c r="F109" s="10">
        <v>6</v>
      </c>
      <c r="G109" s="10">
        <v>43.16</v>
      </c>
      <c r="H109" s="10">
        <v>226.7</v>
      </c>
      <c r="I109" s="10">
        <v>516</v>
      </c>
    </row>
    <row r="110" spans="1:9" ht="11.1" customHeight="1" x14ac:dyDescent="0.2">
      <c r="B110" s="45" t="s">
        <v>101</v>
      </c>
      <c r="C110" s="45"/>
      <c r="D110" s="9">
        <v>200</v>
      </c>
      <c r="E110" s="10">
        <v>0.12</v>
      </c>
      <c r="F110" s="10"/>
      <c r="G110" s="10">
        <v>14.85</v>
      </c>
      <c r="H110" s="10">
        <v>61.1</v>
      </c>
      <c r="I110" s="10">
        <v>930</v>
      </c>
    </row>
    <row r="111" spans="1:9" ht="11.1" customHeight="1" x14ac:dyDescent="0.2">
      <c r="B111" s="45" t="s">
        <v>91</v>
      </c>
      <c r="C111" s="45"/>
      <c r="D111" s="9">
        <v>25</v>
      </c>
      <c r="E111" s="10">
        <v>2.0299999999999998</v>
      </c>
      <c r="F111" s="10"/>
      <c r="G111" s="10">
        <v>12.2</v>
      </c>
      <c r="H111" s="10">
        <v>60.5</v>
      </c>
      <c r="I111" s="10">
        <v>894.01</v>
      </c>
    </row>
    <row r="112" spans="1:9" ht="11.1" customHeight="1" x14ac:dyDescent="0.2">
      <c r="B112" s="45" t="s">
        <v>92</v>
      </c>
      <c r="C112" s="45"/>
      <c r="D112" s="9">
        <v>25</v>
      </c>
      <c r="E112" s="10">
        <v>2.13</v>
      </c>
      <c r="F112" s="10">
        <v>1</v>
      </c>
      <c r="G112" s="10">
        <v>10.63</v>
      </c>
      <c r="H112" s="10">
        <v>64.8</v>
      </c>
      <c r="I112" s="11">
        <v>1147</v>
      </c>
    </row>
    <row r="113" spans="1:9" ht="11.1" customHeight="1" x14ac:dyDescent="0.2">
      <c r="A113" s="54" t="s">
        <v>23</v>
      </c>
      <c r="B113" s="54"/>
      <c r="C113" s="54"/>
      <c r="D113" s="9">
        <f>SUM(D105:D112)</f>
        <v>890</v>
      </c>
      <c r="E113" s="9">
        <f t="shared" ref="E113:H113" si="12">SUM(E105:E112)</f>
        <v>35.35</v>
      </c>
      <c r="F113" s="9">
        <f t="shared" si="12"/>
        <v>31</v>
      </c>
      <c r="G113" s="9">
        <f t="shared" si="12"/>
        <v>124.67999999999999</v>
      </c>
      <c r="H113" s="9">
        <f t="shared" si="12"/>
        <v>963.30000000000007</v>
      </c>
      <c r="I113" s="10"/>
    </row>
    <row r="114" spans="1:9" s="1" customFormat="1" ht="11.1" customHeight="1" x14ac:dyDescent="0.2">
      <c r="A114" s="54" t="s">
        <v>24</v>
      </c>
      <c r="B114" s="54"/>
      <c r="C114" s="54"/>
      <c r="D114" s="12">
        <f>D103+D113</f>
        <v>1440</v>
      </c>
      <c r="E114" s="13">
        <f t="shared" ref="E114:H114" si="13">E103+E113</f>
        <v>73.59</v>
      </c>
      <c r="F114" s="13">
        <f t="shared" si="13"/>
        <v>67</v>
      </c>
      <c r="G114" s="13">
        <f t="shared" si="13"/>
        <v>243.20999999999998</v>
      </c>
      <c r="H114" s="13">
        <f t="shared" si="13"/>
        <v>1746.4</v>
      </c>
      <c r="I114" s="10"/>
    </row>
    <row r="115" spans="1:9" ht="11.1" customHeight="1" x14ac:dyDescent="0.2">
      <c r="E115" s="2"/>
      <c r="F115" s="2"/>
      <c r="G115" s="2"/>
      <c r="H115" s="2"/>
      <c r="I115" s="26" t="s">
        <v>58</v>
      </c>
    </row>
    <row r="116" spans="1:9" ht="11.1" customHeight="1" x14ac:dyDescent="0.2">
      <c r="A116" s="25"/>
      <c r="D116" s="26" t="s">
        <v>1</v>
      </c>
      <c r="E116" s="1">
        <v>2</v>
      </c>
      <c r="G116" s="26" t="s">
        <v>3</v>
      </c>
      <c r="H116" s="1" t="s">
        <v>4</v>
      </c>
    </row>
    <row r="117" spans="1:9" s="1" customFormat="1" ht="20.100000000000001" customHeight="1" x14ac:dyDescent="0.2">
      <c r="A117" s="53" t="s">
        <v>5</v>
      </c>
      <c r="B117" s="53" t="s">
        <v>6</v>
      </c>
      <c r="C117" s="53"/>
      <c r="D117" s="53" t="s">
        <v>7</v>
      </c>
      <c r="E117" s="43" t="s">
        <v>8</v>
      </c>
      <c r="F117" s="43"/>
      <c r="G117" s="43"/>
      <c r="H117" s="53" t="s">
        <v>9</v>
      </c>
      <c r="I117" s="53" t="s">
        <v>10</v>
      </c>
    </row>
    <row r="118" spans="1:9" s="1" customFormat="1" ht="21.95" customHeight="1" x14ac:dyDescent="0.2">
      <c r="A118" s="40"/>
      <c r="B118" s="41"/>
      <c r="C118" s="42"/>
      <c r="D118" s="40"/>
      <c r="E118" s="5" t="s">
        <v>11</v>
      </c>
      <c r="F118" s="5" t="s">
        <v>12</v>
      </c>
      <c r="G118" s="5" t="s">
        <v>13</v>
      </c>
      <c r="H118" s="40"/>
      <c r="I118" s="40"/>
    </row>
    <row r="119" spans="1:9" ht="11.1" customHeight="1" x14ac:dyDescent="0.2">
      <c r="A119" s="27" t="s">
        <v>14</v>
      </c>
      <c r="B119" s="51"/>
      <c r="C119" s="51"/>
      <c r="D119" s="28"/>
      <c r="E119" s="28"/>
      <c r="F119" s="28"/>
      <c r="G119" s="28"/>
      <c r="H119" s="28"/>
      <c r="I119" s="8"/>
    </row>
    <row r="120" spans="1:9" ht="11.1" customHeight="1" x14ac:dyDescent="0.2">
      <c r="B120" s="45" t="s">
        <v>15</v>
      </c>
      <c r="C120" s="45"/>
      <c r="D120" s="9">
        <v>60</v>
      </c>
      <c r="E120" s="10">
        <v>8.1199999999999992</v>
      </c>
      <c r="F120" s="10">
        <v>12</v>
      </c>
      <c r="G120" s="10">
        <v>14.81</v>
      </c>
      <c r="H120" s="10">
        <v>197</v>
      </c>
      <c r="I120" s="10">
        <v>10</v>
      </c>
    </row>
    <row r="121" spans="1:9" ht="21.95" customHeight="1" x14ac:dyDescent="0.2">
      <c r="B121" s="45" t="s">
        <v>59</v>
      </c>
      <c r="C121" s="45"/>
      <c r="D121" s="9">
        <v>250</v>
      </c>
      <c r="E121" s="10">
        <v>7.25</v>
      </c>
      <c r="F121" s="10">
        <v>12</v>
      </c>
      <c r="G121" s="10">
        <v>39.75</v>
      </c>
      <c r="H121" s="10">
        <v>300</v>
      </c>
      <c r="I121" s="10">
        <v>883</v>
      </c>
    </row>
    <row r="122" spans="1:9" ht="11.1" customHeight="1" x14ac:dyDescent="0.2">
      <c r="B122" s="45" t="s">
        <v>60</v>
      </c>
      <c r="C122" s="45"/>
      <c r="D122" s="9">
        <v>200</v>
      </c>
      <c r="E122" s="10">
        <v>0.09</v>
      </c>
      <c r="F122" s="10"/>
      <c r="G122" s="10">
        <v>20.260000000000002</v>
      </c>
      <c r="H122" s="10">
        <v>79.8</v>
      </c>
      <c r="I122" s="10">
        <v>483</v>
      </c>
    </row>
    <row r="123" spans="1:9" ht="11.1" customHeight="1" x14ac:dyDescent="0.2">
      <c r="B123" s="45" t="s">
        <v>18</v>
      </c>
      <c r="C123" s="45"/>
      <c r="D123" s="9">
        <v>150</v>
      </c>
      <c r="E123" s="10">
        <v>1.2</v>
      </c>
      <c r="F123" s="10"/>
      <c r="G123" s="10">
        <v>11.25</v>
      </c>
      <c r="H123" s="10">
        <v>57</v>
      </c>
      <c r="I123" s="10">
        <v>975</v>
      </c>
    </row>
    <row r="124" spans="1:9" ht="11.1" customHeight="1" x14ac:dyDescent="0.2">
      <c r="A124" s="54" t="s">
        <v>19</v>
      </c>
      <c r="B124" s="54"/>
      <c r="C124" s="54"/>
      <c r="D124" s="9">
        <f>SUM(D120:D123)</f>
        <v>660</v>
      </c>
      <c r="E124" s="9">
        <f t="shared" ref="E124:H124" si="14">SUM(E120:E123)</f>
        <v>16.66</v>
      </c>
      <c r="F124" s="9">
        <f t="shared" si="14"/>
        <v>24</v>
      </c>
      <c r="G124" s="9">
        <f t="shared" si="14"/>
        <v>86.070000000000007</v>
      </c>
      <c r="H124" s="9">
        <f t="shared" si="14"/>
        <v>633.79999999999995</v>
      </c>
      <c r="I124" s="10"/>
    </row>
    <row r="125" spans="1:9" ht="11.1" customHeight="1" x14ac:dyDescent="0.2">
      <c r="A125" s="27" t="s">
        <v>20</v>
      </c>
      <c r="B125" s="51"/>
      <c r="C125" s="51"/>
      <c r="D125" s="28"/>
      <c r="E125" s="28"/>
      <c r="F125" s="28"/>
      <c r="G125" s="28"/>
      <c r="H125" s="28"/>
      <c r="I125" s="8"/>
    </row>
    <row r="126" spans="1:9" ht="14.25" customHeight="1" x14ac:dyDescent="0.2">
      <c r="B126" s="57" t="s">
        <v>69</v>
      </c>
      <c r="C126" s="57"/>
      <c r="D126" s="32">
        <v>100</v>
      </c>
      <c r="E126" s="33">
        <v>6.18</v>
      </c>
      <c r="F126" s="33">
        <v>13</v>
      </c>
      <c r="G126" s="33">
        <v>4.28</v>
      </c>
      <c r="H126" s="33">
        <v>159.9</v>
      </c>
      <c r="I126" s="33">
        <v>75</v>
      </c>
    </row>
    <row r="127" spans="1:9" ht="24" customHeight="1" x14ac:dyDescent="0.2">
      <c r="B127" s="48" t="s">
        <v>84</v>
      </c>
      <c r="C127" s="48"/>
      <c r="D127" s="16">
        <v>250</v>
      </c>
      <c r="E127" s="17">
        <v>4.0999999999999996</v>
      </c>
      <c r="F127" s="17">
        <v>7</v>
      </c>
      <c r="G127" s="17">
        <v>18.43</v>
      </c>
      <c r="H127" s="17">
        <v>153.69999999999999</v>
      </c>
      <c r="I127" s="18">
        <v>1018</v>
      </c>
    </row>
    <row r="128" spans="1:9" ht="11.1" customHeight="1" x14ac:dyDescent="0.2">
      <c r="B128" s="45" t="s">
        <v>31</v>
      </c>
      <c r="C128" s="45"/>
      <c r="D128" s="9">
        <v>10</v>
      </c>
      <c r="E128" s="10">
        <v>3</v>
      </c>
      <c r="F128" s="10">
        <v>3</v>
      </c>
      <c r="G128" s="10"/>
      <c r="H128" s="10">
        <v>35.200000000000003</v>
      </c>
      <c r="I128" s="11">
        <v>1053</v>
      </c>
    </row>
    <row r="129" spans="1:9" ht="11.1" customHeight="1" x14ac:dyDescent="0.2">
      <c r="B129" s="45" t="s">
        <v>61</v>
      </c>
      <c r="C129" s="45"/>
      <c r="D129" s="9">
        <v>100</v>
      </c>
      <c r="E129" s="10">
        <v>17.96</v>
      </c>
      <c r="F129" s="10">
        <v>10</v>
      </c>
      <c r="G129" s="10">
        <v>10.08</v>
      </c>
      <c r="H129" s="10">
        <v>201.6</v>
      </c>
      <c r="I129" s="11">
        <v>1294</v>
      </c>
    </row>
    <row r="130" spans="1:9" ht="11.1" customHeight="1" x14ac:dyDescent="0.2">
      <c r="B130" s="45" t="s">
        <v>46</v>
      </c>
      <c r="C130" s="45"/>
      <c r="D130" s="9">
        <v>20</v>
      </c>
      <c r="E130" s="10">
        <v>0.12</v>
      </c>
      <c r="F130" s="10">
        <v>1</v>
      </c>
      <c r="G130" s="10">
        <v>1.1599999999999999</v>
      </c>
      <c r="H130" s="10">
        <v>11.1</v>
      </c>
      <c r="I130" s="11">
        <v>1126</v>
      </c>
    </row>
    <row r="131" spans="1:9" ht="21.95" customHeight="1" x14ac:dyDescent="0.2">
      <c r="B131" s="45" t="s">
        <v>36</v>
      </c>
      <c r="C131" s="45"/>
      <c r="D131" s="9">
        <v>180</v>
      </c>
      <c r="E131" s="10">
        <v>7.1</v>
      </c>
      <c r="F131" s="10">
        <v>6</v>
      </c>
      <c r="G131" s="10">
        <v>43.16</v>
      </c>
      <c r="H131" s="10">
        <v>226.7</v>
      </c>
      <c r="I131" s="10">
        <v>516</v>
      </c>
    </row>
    <row r="132" spans="1:9" ht="11.1" customHeight="1" x14ac:dyDescent="0.2">
      <c r="B132" s="45" t="s">
        <v>43</v>
      </c>
      <c r="C132" s="45"/>
      <c r="D132" s="9">
        <v>200</v>
      </c>
      <c r="E132" s="10">
        <v>0.68</v>
      </c>
      <c r="F132" s="10"/>
      <c r="G132" s="10">
        <v>25.63</v>
      </c>
      <c r="H132" s="10">
        <v>89.33</v>
      </c>
      <c r="I132" s="10">
        <v>705</v>
      </c>
    </row>
    <row r="133" spans="1:9" ht="11.1" customHeight="1" x14ac:dyDescent="0.2">
      <c r="B133" s="45" t="s">
        <v>91</v>
      </c>
      <c r="C133" s="45"/>
      <c r="D133" s="9">
        <v>25</v>
      </c>
      <c r="E133" s="10">
        <v>2.0299999999999998</v>
      </c>
      <c r="F133" s="10"/>
      <c r="G133" s="10">
        <v>12.2</v>
      </c>
      <c r="H133" s="10">
        <v>60.5</v>
      </c>
      <c r="I133" s="10">
        <v>894.01</v>
      </c>
    </row>
    <row r="134" spans="1:9" ht="11.1" customHeight="1" x14ac:dyDescent="0.2">
      <c r="B134" s="45" t="s">
        <v>92</v>
      </c>
      <c r="C134" s="45"/>
      <c r="D134" s="9">
        <v>25</v>
      </c>
      <c r="E134" s="10">
        <v>2.13</v>
      </c>
      <c r="F134" s="10">
        <v>1</v>
      </c>
      <c r="G134" s="10">
        <v>10.63</v>
      </c>
      <c r="H134" s="10">
        <v>64.8</v>
      </c>
      <c r="I134" s="11">
        <v>1147</v>
      </c>
    </row>
    <row r="135" spans="1:9" ht="11.1" customHeight="1" x14ac:dyDescent="0.2">
      <c r="A135" s="54" t="s">
        <v>23</v>
      </c>
      <c r="B135" s="54"/>
      <c r="C135" s="54"/>
      <c r="D135" s="9">
        <f>SUM(D126:D134)</f>
        <v>910</v>
      </c>
      <c r="E135" s="9">
        <f>SUM(E126:E134)</f>
        <v>43.300000000000004</v>
      </c>
      <c r="F135" s="9">
        <f>SUM(F126:F134)</f>
        <v>41</v>
      </c>
      <c r="G135" s="9">
        <f>SUM(G126:G134)</f>
        <v>125.56999999999998</v>
      </c>
      <c r="H135" s="9">
        <f>SUM(H126:H134)</f>
        <v>1002.83</v>
      </c>
      <c r="I135" s="10"/>
    </row>
    <row r="136" spans="1:9" s="1" customFormat="1" ht="11.1" customHeight="1" x14ac:dyDescent="0.2">
      <c r="A136" s="54" t="s">
        <v>24</v>
      </c>
      <c r="B136" s="54"/>
      <c r="C136" s="54"/>
      <c r="D136" s="12">
        <f>D124+D135</f>
        <v>1570</v>
      </c>
      <c r="E136" s="13">
        <f>E124+E135</f>
        <v>59.960000000000008</v>
      </c>
      <c r="F136" s="13">
        <f>F124+F135</f>
        <v>65</v>
      </c>
      <c r="G136" s="13">
        <f>G124+G135</f>
        <v>211.64</v>
      </c>
      <c r="H136" s="13">
        <f>H124+H135</f>
        <v>1636.63</v>
      </c>
      <c r="I136" s="10"/>
    </row>
    <row r="137" spans="1:9" ht="11.1" customHeight="1" x14ac:dyDescent="0.2">
      <c r="E137" s="2"/>
      <c r="F137" s="2"/>
      <c r="G137" s="2"/>
      <c r="H137" s="2"/>
      <c r="I137" s="26" t="s">
        <v>62</v>
      </c>
    </row>
    <row r="138" spans="1:9" ht="11.1" customHeight="1" x14ac:dyDescent="0.2">
      <c r="A138" s="25"/>
      <c r="D138" s="26" t="s">
        <v>1</v>
      </c>
      <c r="E138" s="1">
        <v>2</v>
      </c>
      <c r="G138" s="26" t="s">
        <v>3</v>
      </c>
      <c r="H138" s="1" t="s">
        <v>26</v>
      </c>
    </row>
    <row r="139" spans="1:9" s="1" customFormat="1" ht="20.100000000000001" customHeight="1" x14ac:dyDescent="0.2">
      <c r="A139" s="53" t="s">
        <v>5</v>
      </c>
      <c r="B139" s="53" t="s">
        <v>6</v>
      </c>
      <c r="C139" s="53"/>
      <c r="D139" s="53" t="s">
        <v>7</v>
      </c>
      <c r="E139" s="43" t="s">
        <v>8</v>
      </c>
      <c r="F139" s="43"/>
      <c r="G139" s="43"/>
      <c r="H139" s="53" t="s">
        <v>9</v>
      </c>
      <c r="I139" s="53" t="s">
        <v>10</v>
      </c>
    </row>
    <row r="140" spans="1:9" s="1" customFormat="1" ht="21.95" customHeight="1" x14ac:dyDescent="0.2">
      <c r="A140" s="40"/>
      <c r="B140" s="41"/>
      <c r="C140" s="42"/>
      <c r="D140" s="40"/>
      <c r="E140" s="5" t="s">
        <v>11</v>
      </c>
      <c r="F140" s="5" t="s">
        <v>12</v>
      </c>
      <c r="G140" s="5" t="s">
        <v>13</v>
      </c>
      <c r="H140" s="40"/>
      <c r="I140" s="40"/>
    </row>
    <row r="141" spans="1:9" ht="11.1" customHeight="1" x14ac:dyDescent="0.2">
      <c r="A141" s="27" t="s">
        <v>14</v>
      </c>
      <c r="B141" s="51"/>
      <c r="C141" s="51"/>
      <c r="D141" s="28"/>
      <c r="E141" s="28"/>
      <c r="F141" s="28"/>
      <c r="G141" s="28"/>
      <c r="H141" s="28"/>
      <c r="I141" s="8"/>
    </row>
    <row r="142" spans="1:9" ht="11.1" customHeight="1" x14ac:dyDescent="0.2">
      <c r="B142" s="45" t="s">
        <v>126</v>
      </c>
      <c r="C142" s="45"/>
      <c r="D142" s="9">
        <v>90</v>
      </c>
      <c r="E142" s="10">
        <v>14.56</v>
      </c>
      <c r="F142" s="10">
        <v>22</v>
      </c>
      <c r="G142" s="10">
        <v>0.14000000000000001</v>
      </c>
      <c r="H142" s="10">
        <v>257.39999999999998</v>
      </c>
      <c r="I142" s="10">
        <v>889</v>
      </c>
    </row>
    <row r="143" spans="1:9" ht="11.1" customHeight="1" x14ac:dyDescent="0.2">
      <c r="B143" s="45" t="s">
        <v>27</v>
      </c>
      <c r="C143" s="45"/>
      <c r="D143" s="9">
        <v>150</v>
      </c>
      <c r="E143" s="10">
        <v>3.29</v>
      </c>
      <c r="F143" s="10">
        <v>5</v>
      </c>
      <c r="G143" s="10">
        <v>22.09</v>
      </c>
      <c r="H143" s="10">
        <v>147.69999999999999</v>
      </c>
      <c r="I143" s="10">
        <v>995</v>
      </c>
    </row>
    <row r="144" spans="1:9" ht="11.1" customHeight="1" x14ac:dyDescent="0.2">
      <c r="B144" s="45" t="s">
        <v>64</v>
      </c>
      <c r="C144" s="45"/>
      <c r="D144" s="9">
        <v>200</v>
      </c>
      <c r="E144" s="10"/>
      <c r="F144" s="10"/>
      <c r="G144" s="10">
        <v>11.18</v>
      </c>
      <c r="H144" s="10">
        <v>44.7</v>
      </c>
      <c r="I144" s="10">
        <v>854.01</v>
      </c>
    </row>
    <row r="145" spans="1:9" ht="11.1" customHeight="1" x14ac:dyDescent="0.2">
      <c r="B145" s="45" t="s">
        <v>91</v>
      </c>
      <c r="C145" s="45"/>
      <c r="D145" s="16">
        <v>30</v>
      </c>
      <c r="E145" s="17">
        <v>2.4300000000000002</v>
      </c>
      <c r="F145" s="17"/>
      <c r="G145" s="17">
        <v>14.64</v>
      </c>
      <c r="H145" s="17">
        <v>72.599999999999994</v>
      </c>
      <c r="I145" s="17">
        <v>897</v>
      </c>
    </row>
    <row r="146" spans="1:9" ht="11.1" customHeight="1" x14ac:dyDescent="0.2">
      <c r="B146" s="45" t="s">
        <v>29</v>
      </c>
      <c r="C146" s="45"/>
      <c r="D146" s="9">
        <v>150</v>
      </c>
      <c r="E146" s="10">
        <v>0.6</v>
      </c>
      <c r="F146" s="10">
        <v>1</v>
      </c>
      <c r="G146" s="10">
        <v>14.7</v>
      </c>
      <c r="H146" s="10">
        <v>70.5</v>
      </c>
      <c r="I146" s="10">
        <v>976</v>
      </c>
    </row>
    <row r="147" spans="1:9" ht="11.1" customHeight="1" x14ac:dyDescent="0.2">
      <c r="A147" s="54" t="s">
        <v>19</v>
      </c>
      <c r="B147" s="54"/>
      <c r="C147" s="54"/>
      <c r="D147" s="9">
        <f>SUM(D142:D146)</f>
        <v>620</v>
      </c>
      <c r="E147" s="9">
        <f t="shared" ref="E147:H147" si="15">SUM(E142:E146)</f>
        <v>20.880000000000003</v>
      </c>
      <c r="F147" s="9">
        <f t="shared" si="15"/>
        <v>28</v>
      </c>
      <c r="G147" s="9">
        <f t="shared" si="15"/>
        <v>62.75</v>
      </c>
      <c r="H147" s="9">
        <f t="shared" si="15"/>
        <v>592.9</v>
      </c>
      <c r="I147" s="10"/>
    </row>
    <row r="148" spans="1:9" ht="11.1" customHeight="1" x14ac:dyDescent="0.2">
      <c r="A148" s="27" t="s">
        <v>20</v>
      </c>
      <c r="B148" s="51"/>
      <c r="C148" s="51"/>
      <c r="D148" s="28"/>
      <c r="E148" s="28"/>
      <c r="F148" s="28"/>
      <c r="G148" s="28"/>
      <c r="H148" s="28"/>
      <c r="I148" s="8"/>
    </row>
    <row r="149" spans="1:9" ht="44.1" customHeight="1" x14ac:dyDescent="0.2">
      <c r="B149" s="45" t="s">
        <v>38</v>
      </c>
      <c r="C149" s="45"/>
      <c r="D149" s="9">
        <v>100</v>
      </c>
      <c r="E149" s="10">
        <v>1.9</v>
      </c>
      <c r="F149" s="10">
        <v>10</v>
      </c>
      <c r="G149" s="10">
        <v>8.7899999999999991</v>
      </c>
      <c r="H149" s="10">
        <v>135.80000000000001</v>
      </c>
      <c r="I149" s="10">
        <v>25</v>
      </c>
    </row>
    <row r="150" spans="1:9" ht="21.95" customHeight="1" x14ac:dyDescent="0.2">
      <c r="B150" s="45" t="s">
        <v>49</v>
      </c>
      <c r="C150" s="45"/>
      <c r="D150" s="9">
        <v>250</v>
      </c>
      <c r="E150" s="10">
        <v>3.79</v>
      </c>
      <c r="F150" s="10">
        <v>7</v>
      </c>
      <c r="G150" s="10">
        <v>17.34</v>
      </c>
      <c r="H150" s="10">
        <v>147.5</v>
      </c>
      <c r="I150" s="11">
        <v>1021</v>
      </c>
    </row>
    <row r="151" spans="1:9" ht="11.1" customHeight="1" x14ac:dyDescent="0.2">
      <c r="B151" s="45" t="s">
        <v>31</v>
      </c>
      <c r="C151" s="45"/>
      <c r="D151" s="9">
        <v>10</v>
      </c>
      <c r="E151" s="10">
        <v>3</v>
      </c>
      <c r="F151" s="10">
        <v>3</v>
      </c>
      <c r="G151" s="10"/>
      <c r="H151" s="10">
        <v>35.200000000000003</v>
      </c>
      <c r="I151" s="11">
        <v>1053</v>
      </c>
    </row>
    <row r="152" spans="1:9" ht="11.1" customHeight="1" x14ac:dyDescent="0.2">
      <c r="B152" s="48" t="s">
        <v>50</v>
      </c>
      <c r="C152" s="48"/>
      <c r="D152" s="16">
        <v>100</v>
      </c>
      <c r="E152" s="17">
        <v>8.83</v>
      </c>
      <c r="F152" s="17">
        <v>10</v>
      </c>
      <c r="G152" s="17">
        <v>3.96</v>
      </c>
      <c r="H152" s="17">
        <v>143</v>
      </c>
      <c r="I152" s="17">
        <v>375</v>
      </c>
    </row>
    <row r="153" spans="1:9" ht="11.1" customHeight="1" x14ac:dyDescent="0.2">
      <c r="B153" s="45" t="s">
        <v>65</v>
      </c>
      <c r="C153" s="45"/>
      <c r="D153" s="9">
        <v>180</v>
      </c>
      <c r="E153" s="10">
        <v>4.01</v>
      </c>
      <c r="F153" s="10">
        <v>5</v>
      </c>
      <c r="G153" s="10">
        <v>42.01</v>
      </c>
      <c r="H153" s="10">
        <v>264.60000000000002</v>
      </c>
      <c r="I153" s="10">
        <v>512</v>
      </c>
    </row>
    <row r="154" spans="1:9" ht="11.1" customHeight="1" x14ac:dyDescent="0.2">
      <c r="B154" s="45" t="s">
        <v>22</v>
      </c>
      <c r="C154" s="45"/>
      <c r="D154" s="9">
        <v>200</v>
      </c>
      <c r="E154" s="10">
        <v>0.46</v>
      </c>
      <c r="F154" s="10"/>
      <c r="G154" s="10">
        <v>27.49</v>
      </c>
      <c r="H154" s="10">
        <v>115.7</v>
      </c>
      <c r="I154" s="10">
        <v>928</v>
      </c>
    </row>
    <row r="155" spans="1:9" ht="11.1" customHeight="1" x14ac:dyDescent="0.2">
      <c r="B155" s="45" t="s">
        <v>91</v>
      </c>
      <c r="C155" s="45"/>
      <c r="D155" s="9">
        <v>25</v>
      </c>
      <c r="E155" s="10">
        <v>2.0299999999999998</v>
      </c>
      <c r="F155" s="10"/>
      <c r="G155" s="10">
        <v>12.2</v>
      </c>
      <c r="H155" s="10">
        <v>60.5</v>
      </c>
      <c r="I155" s="10">
        <v>894.01</v>
      </c>
    </row>
    <row r="156" spans="1:9" ht="11.1" customHeight="1" x14ac:dyDescent="0.2">
      <c r="B156" s="45" t="s">
        <v>92</v>
      </c>
      <c r="C156" s="45"/>
      <c r="D156" s="9">
        <v>25</v>
      </c>
      <c r="E156" s="10">
        <v>2.13</v>
      </c>
      <c r="F156" s="10">
        <v>1</v>
      </c>
      <c r="G156" s="10">
        <v>10.63</v>
      </c>
      <c r="H156" s="10">
        <v>64.8</v>
      </c>
      <c r="I156" s="11">
        <v>1147</v>
      </c>
    </row>
    <row r="157" spans="1:9" ht="11.1" customHeight="1" x14ac:dyDescent="0.2">
      <c r="A157" s="54" t="s">
        <v>23</v>
      </c>
      <c r="B157" s="54"/>
      <c r="C157" s="54"/>
      <c r="D157" s="9">
        <f>SUM(D149:D156)</f>
        <v>890</v>
      </c>
      <c r="E157" s="9">
        <f t="shared" ref="E157:H157" si="16">SUM(E149:E156)</f>
        <v>26.150000000000002</v>
      </c>
      <c r="F157" s="9">
        <f t="shared" si="16"/>
        <v>36</v>
      </c>
      <c r="G157" s="9">
        <f t="shared" si="16"/>
        <v>122.41999999999999</v>
      </c>
      <c r="H157" s="9">
        <f t="shared" si="16"/>
        <v>967.1</v>
      </c>
      <c r="I157" s="10"/>
    </row>
    <row r="158" spans="1:9" s="1" customFormat="1" ht="11.1" customHeight="1" x14ac:dyDescent="0.2">
      <c r="A158" s="54" t="s">
        <v>24</v>
      </c>
      <c r="B158" s="54"/>
      <c r="C158" s="54"/>
      <c r="D158" s="12">
        <f>D147+D157</f>
        <v>1510</v>
      </c>
      <c r="E158" s="13">
        <f t="shared" ref="E158:H158" si="17">E147+E157</f>
        <v>47.03</v>
      </c>
      <c r="F158" s="13">
        <f t="shared" si="17"/>
        <v>64</v>
      </c>
      <c r="G158" s="13">
        <f t="shared" si="17"/>
        <v>185.17</v>
      </c>
      <c r="H158" s="13">
        <f t="shared" si="17"/>
        <v>1560</v>
      </c>
      <c r="I158" s="10"/>
    </row>
    <row r="159" spans="1:9" ht="11.1" customHeight="1" x14ac:dyDescent="0.2">
      <c r="E159" s="2"/>
      <c r="F159" s="2"/>
      <c r="G159" s="2"/>
      <c r="H159" s="2"/>
      <c r="I159" s="26" t="s">
        <v>66</v>
      </c>
    </row>
    <row r="160" spans="1:9" ht="11.1" customHeight="1" x14ac:dyDescent="0.2">
      <c r="A160" s="25"/>
      <c r="D160" s="26" t="s">
        <v>1</v>
      </c>
      <c r="E160" s="1">
        <v>2</v>
      </c>
      <c r="G160" s="26" t="s">
        <v>3</v>
      </c>
      <c r="H160" s="1" t="s">
        <v>34</v>
      </c>
    </row>
    <row r="161" spans="1:9" s="1" customFormat="1" ht="20.100000000000001" customHeight="1" x14ac:dyDescent="0.2">
      <c r="A161" s="53" t="s">
        <v>5</v>
      </c>
      <c r="B161" s="53" t="s">
        <v>6</v>
      </c>
      <c r="C161" s="53"/>
      <c r="D161" s="53" t="s">
        <v>7</v>
      </c>
      <c r="E161" s="43" t="s">
        <v>8</v>
      </c>
      <c r="F161" s="43"/>
      <c r="G161" s="43"/>
      <c r="H161" s="53" t="s">
        <v>9</v>
      </c>
      <c r="I161" s="53" t="s">
        <v>10</v>
      </c>
    </row>
    <row r="162" spans="1:9" s="1" customFormat="1" ht="21.95" customHeight="1" x14ac:dyDescent="0.2">
      <c r="A162" s="40"/>
      <c r="B162" s="41"/>
      <c r="C162" s="42"/>
      <c r="D162" s="40"/>
      <c r="E162" s="5" t="s">
        <v>11</v>
      </c>
      <c r="F162" s="5" t="s">
        <v>12</v>
      </c>
      <c r="G162" s="5" t="s">
        <v>13</v>
      </c>
      <c r="H162" s="40"/>
      <c r="I162" s="40"/>
    </row>
    <row r="163" spans="1:9" ht="11.1" customHeight="1" x14ac:dyDescent="0.2">
      <c r="A163" s="27" t="s">
        <v>14</v>
      </c>
      <c r="B163" s="51"/>
      <c r="C163" s="51"/>
      <c r="D163" s="28"/>
      <c r="E163" s="28"/>
      <c r="F163" s="28"/>
      <c r="G163" s="28"/>
      <c r="H163" s="28"/>
      <c r="I163" s="8"/>
    </row>
    <row r="164" spans="1:9" ht="22.5" customHeight="1" x14ac:dyDescent="0.2">
      <c r="B164" s="45" t="s">
        <v>121</v>
      </c>
      <c r="C164" s="45"/>
      <c r="D164" s="9">
        <v>230</v>
      </c>
      <c r="E164" s="10">
        <v>29.98</v>
      </c>
      <c r="F164" s="10">
        <v>18</v>
      </c>
      <c r="G164" s="10">
        <v>32</v>
      </c>
      <c r="H164" s="10">
        <v>414</v>
      </c>
      <c r="I164" s="11">
        <v>1478</v>
      </c>
    </row>
    <row r="165" spans="1:9" ht="11.1" customHeight="1" x14ac:dyDescent="0.2">
      <c r="B165" s="45" t="s">
        <v>60</v>
      </c>
      <c r="C165" s="45"/>
      <c r="D165" s="9">
        <v>200</v>
      </c>
      <c r="E165" s="10">
        <v>0.09</v>
      </c>
      <c r="F165" s="10"/>
      <c r="G165" s="10">
        <v>20.260000000000002</v>
      </c>
      <c r="H165" s="10">
        <v>47.79</v>
      </c>
      <c r="I165" s="10">
        <v>483</v>
      </c>
    </row>
    <row r="166" spans="1:9" ht="11.1" customHeight="1" x14ac:dyDescent="0.2">
      <c r="B166" s="45" t="s">
        <v>91</v>
      </c>
      <c r="C166" s="45"/>
      <c r="D166" s="16">
        <v>30</v>
      </c>
      <c r="E166" s="17">
        <v>2.4300000000000002</v>
      </c>
      <c r="F166" s="17"/>
      <c r="G166" s="17">
        <v>14.64</v>
      </c>
      <c r="H166" s="17">
        <v>72.599999999999994</v>
      </c>
      <c r="I166" s="17">
        <v>897</v>
      </c>
    </row>
    <row r="167" spans="1:9" ht="11.1" customHeight="1" x14ac:dyDescent="0.2">
      <c r="B167" s="45" t="s">
        <v>54</v>
      </c>
      <c r="C167" s="45"/>
      <c r="D167" s="9">
        <v>100</v>
      </c>
      <c r="E167" s="10">
        <v>7.35</v>
      </c>
      <c r="F167" s="10">
        <v>18</v>
      </c>
      <c r="G167" s="10">
        <v>57.59</v>
      </c>
      <c r="H167" s="10">
        <v>214.5</v>
      </c>
      <c r="I167" s="10">
        <v>770</v>
      </c>
    </row>
    <row r="168" spans="1:9" ht="11.1" customHeight="1" x14ac:dyDescent="0.2">
      <c r="A168" s="54" t="s">
        <v>19</v>
      </c>
      <c r="B168" s="54"/>
      <c r="C168" s="54"/>
      <c r="D168" s="9">
        <f>SUM(D164:D167)</f>
        <v>560</v>
      </c>
      <c r="E168" s="9">
        <f>SUM(E164:E167)</f>
        <v>39.85</v>
      </c>
      <c r="F168" s="9">
        <f>SUM(F164:F167)</f>
        <v>36</v>
      </c>
      <c r="G168" s="9">
        <f>SUM(G164:G167)</f>
        <v>124.49000000000001</v>
      </c>
      <c r="H168" s="9">
        <f>SUM(H164:H167)</f>
        <v>748.89</v>
      </c>
      <c r="I168" s="10"/>
    </row>
    <row r="169" spans="1:9" ht="11.1" customHeight="1" x14ac:dyDescent="0.2">
      <c r="A169" s="27" t="s">
        <v>20</v>
      </c>
      <c r="B169" s="51"/>
      <c r="C169" s="51"/>
      <c r="D169" s="28"/>
      <c r="E169" s="28"/>
      <c r="F169" s="28"/>
      <c r="G169" s="28"/>
      <c r="H169" s="28"/>
      <c r="I169" s="8"/>
    </row>
    <row r="170" spans="1:9" ht="13.5" customHeight="1" x14ac:dyDescent="0.2">
      <c r="B170" s="57" t="s">
        <v>129</v>
      </c>
      <c r="C170" s="57"/>
      <c r="D170" s="32">
        <v>100</v>
      </c>
      <c r="E170" s="33">
        <v>0.95</v>
      </c>
      <c r="F170" s="33">
        <v>10</v>
      </c>
      <c r="G170" s="33">
        <v>8.2799999999999994</v>
      </c>
      <c r="H170" s="33">
        <v>128</v>
      </c>
      <c r="I170" s="33">
        <v>817</v>
      </c>
    </row>
    <row r="171" spans="1:9" ht="14.25" customHeight="1" x14ac:dyDescent="0.2">
      <c r="B171" s="45" t="s">
        <v>56</v>
      </c>
      <c r="C171" s="45"/>
      <c r="D171" s="9">
        <v>250</v>
      </c>
      <c r="E171" s="10">
        <v>2.64</v>
      </c>
      <c r="F171" s="10">
        <v>6</v>
      </c>
      <c r="G171" s="10">
        <v>18.77</v>
      </c>
      <c r="H171" s="10">
        <v>148.69999999999999</v>
      </c>
      <c r="I171" s="11">
        <v>1030</v>
      </c>
    </row>
    <row r="172" spans="1:9" ht="11.1" customHeight="1" x14ac:dyDescent="0.2">
      <c r="B172" s="45" t="s">
        <v>31</v>
      </c>
      <c r="C172" s="45"/>
      <c r="D172" s="9">
        <v>10</v>
      </c>
      <c r="E172" s="10">
        <v>3</v>
      </c>
      <c r="F172" s="10">
        <v>3</v>
      </c>
      <c r="G172" s="10"/>
      <c r="H172" s="10">
        <v>35.200000000000003</v>
      </c>
      <c r="I172" s="11">
        <v>1053</v>
      </c>
    </row>
    <row r="173" spans="1:9" ht="11.1" customHeight="1" x14ac:dyDescent="0.2">
      <c r="B173" s="45" t="s">
        <v>67</v>
      </c>
      <c r="C173" s="45"/>
      <c r="D173" s="9">
        <v>100</v>
      </c>
      <c r="E173" s="10">
        <v>12.62</v>
      </c>
      <c r="F173" s="10">
        <v>12</v>
      </c>
      <c r="G173" s="10">
        <v>5.46</v>
      </c>
      <c r="H173" s="10">
        <v>282</v>
      </c>
      <c r="I173" s="11">
        <v>1051</v>
      </c>
    </row>
    <row r="174" spans="1:9" ht="11.1" customHeight="1" x14ac:dyDescent="0.2">
      <c r="B174" s="45" t="s">
        <v>32</v>
      </c>
      <c r="C174" s="45"/>
      <c r="D174" s="9">
        <v>180</v>
      </c>
      <c r="E174" s="10">
        <v>9.06</v>
      </c>
      <c r="F174" s="10">
        <v>7</v>
      </c>
      <c r="G174" s="10">
        <v>47.22</v>
      </c>
      <c r="H174" s="10">
        <v>223.8</v>
      </c>
      <c r="I174" s="10">
        <v>998</v>
      </c>
    </row>
    <row r="175" spans="1:9" ht="11.1" customHeight="1" x14ac:dyDescent="0.2">
      <c r="B175" s="45" t="s">
        <v>100</v>
      </c>
      <c r="C175" s="45"/>
      <c r="D175" s="9">
        <v>200</v>
      </c>
      <c r="E175" s="10">
        <v>0.15</v>
      </c>
      <c r="F175" s="10"/>
      <c r="G175" s="10">
        <v>19.059999999999999</v>
      </c>
      <c r="H175" s="10">
        <v>52.69</v>
      </c>
      <c r="I175" s="10">
        <v>917.02</v>
      </c>
    </row>
    <row r="176" spans="1:9" ht="11.1" customHeight="1" x14ac:dyDescent="0.2">
      <c r="B176" s="45" t="s">
        <v>91</v>
      </c>
      <c r="C176" s="45"/>
      <c r="D176" s="9">
        <v>25</v>
      </c>
      <c r="E176" s="10">
        <v>2.0299999999999998</v>
      </c>
      <c r="F176" s="10"/>
      <c r="G176" s="10">
        <v>12.2</v>
      </c>
      <c r="H176" s="10">
        <v>60.5</v>
      </c>
      <c r="I176" s="10">
        <v>894.01</v>
      </c>
    </row>
    <row r="177" spans="1:9" ht="11.1" customHeight="1" x14ac:dyDescent="0.2">
      <c r="B177" s="45" t="s">
        <v>92</v>
      </c>
      <c r="C177" s="45"/>
      <c r="D177" s="9">
        <v>25</v>
      </c>
      <c r="E177" s="10">
        <v>2.13</v>
      </c>
      <c r="F177" s="10">
        <v>1</v>
      </c>
      <c r="G177" s="10">
        <v>10.63</v>
      </c>
      <c r="H177" s="10">
        <v>64.8</v>
      </c>
      <c r="I177" s="11">
        <v>1147</v>
      </c>
    </row>
    <row r="178" spans="1:9" ht="11.1" customHeight="1" x14ac:dyDescent="0.2">
      <c r="A178" s="54" t="s">
        <v>23</v>
      </c>
      <c r="B178" s="54"/>
      <c r="C178" s="54"/>
      <c r="D178" s="9">
        <f>SUM(D170:D177)</f>
        <v>890</v>
      </c>
      <c r="E178" s="9">
        <f t="shared" ref="E178:H178" si="18">SUM(E170:E177)</f>
        <v>32.580000000000005</v>
      </c>
      <c r="F178" s="9">
        <f t="shared" si="18"/>
        <v>39</v>
      </c>
      <c r="G178" s="9">
        <f t="shared" si="18"/>
        <v>121.61999999999999</v>
      </c>
      <c r="H178" s="9">
        <f t="shared" si="18"/>
        <v>995.69</v>
      </c>
      <c r="I178" s="10"/>
    </row>
    <row r="179" spans="1:9" s="1" customFormat="1" ht="11.1" customHeight="1" x14ac:dyDescent="0.2">
      <c r="A179" s="54" t="s">
        <v>24</v>
      </c>
      <c r="B179" s="54"/>
      <c r="C179" s="54"/>
      <c r="D179" s="12">
        <f>D168+D178</f>
        <v>1450</v>
      </c>
      <c r="E179" s="13">
        <f t="shared" ref="E179:H179" si="19">E168+E178</f>
        <v>72.430000000000007</v>
      </c>
      <c r="F179" s="13">
        <f t="shared" si="19"/>
        <v>75</v>
      </c>
      <c r="G179" s="13">
        <f t="shared" si="19"/>
        <v>246.11</v>
      </c>
      <c r="H179" s="13">
        <f t="shared" si="19"/>
        <v>1744.58</v>
      </c>
      <c r="I179" s="10"/>
    </row>
    <row r="180" spans="1:9" ht="11.1" customHeight="1" x14ac:dyDescent="0.2">
      <c r="E180" s="2"/>
      <c r="F180" s="2"/>
      <c r="G180" s="2"/>
      <c r="H180" s="2"/>
      <c r="I180" s="26" t="s">
        <v>68</v>
      </c>
    </row>
    <row r="181" spans="1:9" ht="11.1" customHeight="1" x14ac:dyDescent="0.2">
      <c r="A181" s="25"/>
      <c r="D181" s="26" t="s">
        <v>1</v>
      </c>
      <c r="E181" s="1">
        <v>2</v>
      </c>
      <c r="G181" s="26" t="s">
        <v>3</v>
      </c>
      <c r="H181" s="1" t="s">
        <v>45</v>
      </c>
    </row>
    <row r="182" spans="1:9" s="1" customFormat="1" ht="20.100000000000001" customHeight="1" x14ac:dyDescent="0.2">
      <c r="A182" s="53" t="s">
        <v>5</v>
      </c>
      <c r="B182" s="53" t="s">
        <v>6</v>
      </c>
      <c r="C182" s="53"/>
      <c r="D182" s="53" t="s">
        <v>7</v>
      </c>
      <c r="E182" s="43" t="s">
        <v>8</v>
      </c>
      <c r="F182" s="43"/>
      <c r="G182" s="43"/>
      <c r="H182" s="53" t="s">
        <v>9</v>
      </c>
      <c r="I182" s="53" t="s">
        <v>10</v>
      </c>
    </row>
    <row r="183" spans="1:9" s="1" customFormat="1" ht="21.95" customHeight="1" x14ac:dyDescent="0.2">
      <c r="A183" s="40"/>
      <c r="B183" s="41"/>
      <c r="C183" s="42"/>
      <c r="D183" s="40"/>
      <c r="E183" s="5" t="s">
        <v>11</v>
      </c>
      <c r="F183" s="5" t="s">
        <v>12</v>
      </c>
      <c r="G183" s="5" t="s">
        <v>13</v>
      </c>
      <c r="H183" s="40"/>
      <c r="I183" s="40"/>
    </row>
    <row r="184" spans="1:9" ht="11.1" customHeight="1" x14ac:dyDescent="0.2">
      <c r="A184" s="27" t="s">
        <v>14</v>
      </c>
      <c r="B184" s="51"/>
      <c r="C184" s="51"/>
      <c r="D184" s="28"/>
      <c r="E184" s="28"/>
      <c r="F184" s="28"/>
      <c r="G184" s="28"/>
      <c r="H184" s="28"/>
      <c r="I184" s="8"/>
    </row>
    <row r="185" spans="1:9" ht="11.1" customHeight="1" x14ac:dyDescent="0.2">
      <c r="B185" s="47" t="s">
        <v>131</v>
      </c>
      <c r="C185" s="47"/>
      <c r="D185" s="29">
        <v>30</v>
      </c>
      <c r="E185" s="30">
        <v>0.24</v>
      </c>
      <c r="F185" s="30"/>
      <c r="G185" s="30">
        <v>0.51</v>
      </c>
      <c r="H185" s="30">
        <v>3.9</v>
      </c>
      <c r="I185" s="31">
        <v>1006</v>
      </c>
    </row>
    <row r="186" spans="1:9" ht="11.1" customHeight="1" x14ac:dyDescent="0.2">
      <c r="B186" s="45" t="s">
        <v>103</v>
      </c>
      <c r="C186" s="45"/>
      <c r="D186" s="9">
        <v>270</v>
      </c>
      <c r="E186" s="10">
        <v>26.38</v>
      </c>
      <c r="F186" s="10">
        <v>30</v>
      </c>
      <c r="G186" s="10">
        <v>54.85</v>
      </c>
      <c r="H186" s="10">
        <v>403.8</v>
      </c>
      <c r="I186" s="10">
        <v>444</v>
      </c>
    </row>
    <row r="187" spans="1:9" ht="11.1" customHeight="1" x14ac:dyDescent="0.2">
      <c r="B187" s="45" t="s">
        <v>37</v>
      </c>
      <c r="C187" s="45"/>
      <c r="D187" s="9">
        <v>200</v>
      </c>
      <c r="E187" s="10"/>
      <c r="F187" s="10"/>
      <c r="G187" s="10">
        <v>15.97</v>
      </c>
      <c r="H187" s="10">
        <v>63.8</v>
      </c>
      <c r="I187" s="11">
        <v>1188</v>
      </c>
    </row>
    <row r="188" spans="1:9" ht="11.1" customHeight="1" x14ac:dyDescent="0.2">
      <c r="B188" s="45" t="s">
        <v>91</v>
      </c>
      <c r="C188" s="45"/>
      <c r="D188" s="16">
        <v>30</v>
      </c>
      <c r="E188" s="17">
        <v>2.4300000000000002</v>
      </c>
      <c r="F188" s="17"/>
      <c r="G188" s="17">
        <v>14.64</v>
      </c>
      <c r="H188" s="17">
        <v>72.599999999999994</v>
      </c>
      <c r="I188" s="17">
        <v>897</v>
      </c>
    </row>
    <row r="189" spans="1:9" ht="11.1" customHeight="1" x14ac:dyDescent="0.2">
      <c r="B189" s="45" t="s">
        <v>29</v>
      </c>
      <c r="C189" s="45"/>
      <c r="D189" s="9">
        <v>150</v>
      </c>
      <c r="E189" s="10">
        <v>0.6</v>
      </c>
      <c r="F189" s="10">
        <v>1</v>
      </c>
      <c r="G189" s="10">
        <v>14.7</v>
      </c>
      <c r="H189" s="10">
        <v>70.5</v>
      </c>
      <c r="I189" s="10">
        <v>976</v>
      </c>
    </row>
    <row r="190" spans="1:9" ht="11.1" customHeight="1" x14ac:dyDescent="0.2">
      <c r="A190" s="54" t="s">
        <v>19</v>
      </c>
      <c r="B190" s="54"/>
      <c r="C190" s="54"/>
      <c r="D190" s="9">
        <f>SUM(D185:D189)</f>
        <v>680</v>
      </c>
      <c r="E190" s="9">
        <f t="shared" ref="E190:H190" si="20">SUM(E185:E189)</f>
        <v>29.65</v>
      </c>
      <c r="F190" s="9">
        <f t="shared" si="20"/>
        <v>31</v>
      </c>
      <c r="G190" s="9">
        <f t="shared" si="20"/>
        <v>100.67</v>
      </c>
      <c r="H190" s="9">
        <f t="shared" si="20"/>
        <v>614.6</v>
      </c>
      <c r="I190" s="10"/>
    </row>
    <row r="191" spans="1:9" ht="11.1" customHeight="1" x14ac:dyDescent="0.2">
      <c r="A191" s="27" t="s">
        <v>20</v>
      </c>
      <c r="B191" s="51"/>
      <c r="C191" s="51"/>
      <c r="D191" s="28"/>
      <c r="E191" s="28"/>
      <c r="F191" s="28"/>
      <c r="G191" s="28"/>
      <c r="H191" s="28"/>
      <c r="I191" s="8"/>
    </row>
    <row r="192" spans="1:9" ht="11.1" customHeight="1" x14ac:dyDescent="0.2">
      <c r="B192" s="57" t="s">
        <v>130</v>
      </c>
      <c r="C192" s="57"/>
      <c r="D192" s="32">
        <v>100</v>
      </c>
      <c r="E192" s="33">
        <v>1.1000000000000001</v>
      </c>
      <c r="F192" s="33">
        <v>15</v>
      </c>
      <c r="G192" s="33">
        <v>5.53</v>
      </c>
      <c r="H192" s="33">
        <v>162.69999999999999</v>
      </c>
      <c r="I192" s="33">
        <v>999</v>
      </c>
    </row>
    <row r="193" spans="1:9" ht="11.1" customHeight="1" x14ac:dyDescent="0.2">
      <c r="B193" s="45" t="s">
        <v>70</v>
      </c>
      <c r="C193" s="45"/>
      <c r="D193" s="9">
        <v>250</v>
      </c>
      <c r="E193" s="10">
        <v>5.73</v>
      </c>
      <c r="F193" s="10">
        <v>13</v>
      </c>
      <c r="G193" s="10">
        <v>9.5399999999999991</v>
      </c>
      <c r="H193" s="10">
        <v>184.4</v>
      </c>
      <c r="I193" s="10">
        <v>157</v>
      </c>
    </row>
    <row r="194" spans="1:9" ht="11.1" customHeight="1" x14ac:dyDescent="0.2">
      <c r="B194" s="45" t="s">
        <v>71</v>
      </c>
      <c r="C194" s="45"/>
      <c r="D194" s="9">
        <v>100</v>
      </c>
      <c r="E194" s="10">
        <v>23.16</v>
      </c>
      <c r="F194" s="10">
        <v>50</v>
      </c>
      <c r="G194" s="10">
        <v>1.43</v>
      </c>
      <c r="H194" s="10">
        <v>301.5</v>
      </c>
      <c r="I194" s="10">
        <v>515.03</v>
      </c>
    </row>
    <row r="195" spans="1:9" ht="11.1" customHeight="1" x14ac:dyDescent="0.2">
      <c r="B195" s="45" t="s">
        <v>27</v>
      </c>
      <c r="C195" s="45"/>
      <c r="D195" s="9">
        <v>180</v>
      </c>
      <c r="E195" s="10">
        <v>3.95</v>
      </c>
      <c r="F195" s="10">
        <v>6</v>
      </c>
      <c r="G195" s="10">
        <v>26.51</v>
      </c>
      <c r="H195" s="10">
        <v>177.2</v>
      </c>
      <c r="I195" s="10">
        <v>995</v>
      </c>
    </row>
    <row r="196" spans="1:9" ht="11.1" customHeight="1" x14ac:dyDescent="0.2">
      <c r="B196" s="45" t="s">
        <v>85</v>
      </c>
      <c r="C196" s="45"/>
      <c r="D196" s="9">
        <v>200</v>
      </c>
      <c r="E196" s="10">
        <v>2.98</v>
      </c>
      <c r="F196" s="10"/>
      <c r="G196" s="10">
        <v>21.29</v>
      </c>
      <c r="H196" s="10">
        <v>53.09</v>
      </c>
      <c r="I196" s="11">
        <v>1242</v>
      </c>
    </row>
    <row r="197" spans="1:9" ht="11.1" customHeight="1" x14ac:dyDescent="0.2">
      <c r="B197" s="45" t="s">
        <v>91</v>
      </c>
      <c r="C197" s="45"/>
      <c r="D197" s="9">
        <v>25</v>
      </c>
      <c r="E197" s="10">
        <v>2.0299999999999998</v>
      </c>
      <c r="F197" s="10"/>
      <c r="G197" s="10">
        <v>12.2</v>
      </c>
      <c r="H197" s="10">
        <v>60.5</v>
      </c>
      <c r="I197" s="10">
        <v>894.01</v>
      </c>
    </row>
    <row r="198" spans="1:9" ht="11.1" customHeight="1" x14ac:dyDescent="0.2">
      <c r="B198" s="45" t="s">
        <v>92</v>
      </c>
      <c r="C198" s="45"/>
      <c r="D198" s="9">
        <v>25</v>
      </c>
      <c r="E198" s="10">
        <v>2.13</v>
      </c>
      <c r="F198" s="10">
        <v>1</v>
      </c>
      <c r="G198" s="10">
        <v>10.63</v>
      </c>
      <c r="H198" s="10">
        <v>64.8</v>
      </c>
      <c r="I198" s="11">
        <v>1147</v>
      </c>
    </row>
    <row r="199" spans="1:9" ht="11.1" customHeight="1" x14ac:dyDescent="0.2">
      <c r="A199" s="54" t="s">
        <v>23</v>
      </c>
      <c r="B199" s="54"/>
      <c r="C199" s="54"/>
      <c r="D199" s="9">
        <f>SUM(D192:D198)</f>
        <v>880</v>
      </c>
      <c r="E199" s="9">
        <f t="shared" ref="E199:H199" si="21">SUM(E192:E198)</f>
        <v>41.080000000000005</v>
      </c>
      <c r="F199" s="9">
        <f t="shared" si="21"/>
        <v>85</v>
      </c>
      <c r="G199" s="9">
        <f t="shared" si="21"/>
        <v>87.13000000000001</v>
      </c>
      <c r="H199" s="9">
        <f t="shared" si="21"/>
        <v>1004.1899999999999</v>
      </c>
      <c r="I199" s="10"/>
    </row>
    <row r="200" spans="1:9" s="1" customFormat="1" ht="11.1" customHeight="1" x14ac:dyDescent="0.2">
      <c r="A200" s="54" t="s">
        <v>24</v>
      </c>
      <c r="B200" s="54"/>
      <c r="C200" s="54"/>
      <c r="D200" s="12">
        <f>D190+D199</f>
        <v>1560</v>
      </c>
      <c r="E200" s="13">
        <f t="shared" ref="E200:H200" si="22">E190+E199</f>
        <v>70.73</v>
      </c>
      <c r="F200" s="13">
        <f t="shared" si="22"/>
        <v>116</v>
      </c>
      <c r="G200" s="13">
        <f t="shared" si="22"/>
        <v>187.8</v>
      </c>
      <c r="H200" s="13">
        <f t="shared" si="22"/>
        <v>1618.79</v>
      </c>
      <c r="I200" s="10"/>
    </row>
    <row r="201" spans="1:9" ht="11.1" customHeight="1" x14ac:dyDescent="0.2">
      <c r="E201" s="2"/>
      <c r="F201" s="2"/>
      <c r="G201" s="2"/>
      <c r="H201" s="2"/>
      <c r="I201" s="26" t="s">
        <v>72</v>
      </c>
    </row>
    <row r="202" spans="1:9" ht="11.1" customHeight="1" x14ac:dyDescent="0.2">
      <c r="A202" s="25"/>
      <c r="D202" s="26" t="s">
        <v>1</v>
      </c>
      <c r="E202" s="1">
        <v>2</v>
      </c>
      <c r="G202" s="26" t="s">
        <v>3</v>
      </c>
      <c r="H202" s="1" t="s">
        <v>53</v>
      </c>
    </row>
    <row r="203" spans="1:9" s="1" customFormat="1" ht="20.100000000000001" customHeight="1" x14ac:dyDescent="0.2">
      <c r="A203" s="53" t="s">
        <v>5</v>
      </c>
      <c r="B203" s="53" t="s">
        <v>6</v>
      </c>
      <c r="C203" s="53"/>
      <c r="D203" s="53" t="s">
        <v>7</v>
      </c>
      <c r="E203" s="43" t="s">
        <v>8</v>
      </c>
      <c r="F203" s="43"/>
      <c r="G203" s="43"/>
      <c r="H203" s="53" t="s">
        <v>9</v>
      </c>
      <c r="I203" s="53" t="s">
        <v>10</v>
      </c>
    </row>
    <row r="204" spans="1:9" s="1" customFormat="1" ht="21.95" customHeight="1" x14ac:dyDescent="0.2">
      <c r="A204" s="40"/>
      <c r="B204" s="41"/>
      <c r="C204" s="42"/>
      <c r="D204" s="40"/>
      <c r="E204" s="5" t="s">
        <v>11</v>
      </c>
      <c r="F204" s="5" t="s">
        <v>12</v>
      </c>
      <c r="G204" s="5" t="s">
        <v>13</v>
      </c>
      <c r="H204" s="40"/>
      <c r="I204" s="40"/>
    </row>
    <row r="205" spans="1:9" ht="11.1" customHeight="1" x14ac:dyDescent="0.2">
      <c r="A205" s="27" t="s">
        <v>14</v>
      </c>
      <c r="B205" s="51"/>
      <c r="C205" s="51"/>
      <c r="D205" s="28"/>
      <c r="E205" s="28"/>
      <c r="F205" s="28"/>
      <c r="G205" s="28"/>
      <c r="H205" s="28"/>
      <c r="I205" s="8"/>
    </row>
    <row r="206" spans="1:9" ht="15" customHeight="1" x14ac:dyDescent="0.2">
      <c r="B206" s="45" t="s">
        <v>73</v>
      </c>
      <c r="C206" s="45"/>
      <c r="D206" s="9">
        <v>90</v>
      </c>
      <c r="E206" s="10">
        <v>12.06</v>
      </c>
      <c r="F206" s="10">
        <v>24</v>
      </c>
      <c r="G206" s="10">
        <v>5.93</v>
      </c>
      <c r="H206" s="10">
        <v>290.5</v>
      </c>
      <c r="I206" s="11">
        <v>1027</v>
      </c>
    </row>
    <row r="207" spans="1:9" ht="21.95" customHeight="1" x14ac:dyDescent="0.2">
      <c r="B207" s="45" t="s">
        <v>36</v>
      </c>
      <c r="C207" s="45"/>
      <c r="D207" s="9">
        <v>150</v>
      </c>
      <c r="E207" s="10">
        <v>5.92</v>
      </c>
      <c r="F207" s="10">
        <v>5</v>
      </c>
      <c r="G207" s="10">
        <v>35.96</v>
      </c>
      <c r="H207" s="10">
        <v>186.5</v>
      </c>
      <c r="I207" s="10">
        <v>516</v>
      </c>
    </row>
    <row r="208" spans="1:9" ht="11.1" customHeight="1" x14ac:dyDescent="0.2">
      <c r="B208" s="45" t="s">
        <v>17</v>
      </c>
      <c r="C208" s="45"/>
      <c r="D208" s="9">
        <v>200</v>
      </c>
      <c r="E208" s="10">
        <v>3.87</v>
      </c>
      <c r="F208" s="10">
        <v>4</v>
      </c>
      <c r="G208" s="10">
        <v>20.079999999999998</v>
      </c>
      <c r="H208" s="10">
        <v>109.45</v>
      </c>
      <c r="I208" s="10">
        <v>919</v>
      </c>
    </row>
    <row r="209" spans="1:9" ht="11.1" customHeight="1" x14ac:dyDescent="0.2">
      <c r="B209" s="45" t="s">
        <v>91</v>
      </c>
      <c r="C209" s="45"/>
      <c r="D209" s="16">
        <v>30</v>
      </c>
      <c r="E209" s="17">
        <v>2.4300000000000002</v>
      </c>
      <c r="F209" s="17"/>
      <c r="G209" s="17">
        <v>14.64</v>
      </c>
      <c r="H209" s="17">
        <v>72.599999999999994</v>
      </c>
      <c r="I209" s="17">
        <v>897</v>
      </c>
    </row>
    <row r="210" spans="1:9" ht="11.1" customHeight="1" x14ac:dyDescent="0.2">
      <c r="B210" s="45" t="s">
        <v>18</v>
      </c>
      <c r="C210" s="45"/>
      <c r="D210" s="9">
        <v>150</v>
      </c>
      <c r="E210" s="10">
        <v>1.2</v>
      </c>
      <c r="F210" s="10"/>
      <c r="G210" s="10">
        <v>11.25</v>
      </c>
      <c r="H210" s="10">
        <v>57</v>
      </c>
      <c r="I210" s="10">
        <v>975</v>
      </c>
    </row>
    <row r="211" spans="1:9" ht="11.1" customHeight="1" x14ac:dyDescent="0.2">
      <c r="A211" s="54" t="s">
        <v>19</v>
      </c>
      <c r="B211" s="54"/>
      <c r="C211" s="54"/>
      <c r="D211" s="9">
        <f>SUM(D206:D210)</f>
        <v>620</v>
      </c>
      <c r="E211" s="9">
        <f t="shared" ref="E211:H211" si="23">SUM(E206:E210)</f>
        <v>25.48</v>
      </c>
      <c r="F211" s="9">
        <f t="shared" si="23"/>
        <v>33</v>
      </c>
      <c r="G211" s="9">
        <f t="shared" si="23"/>
        <v>87.86</v>
      </c>
      <c r="H211" s="9">
        <f t="shared" si="23"/>
        <v>716.05000000000007</v>
      </c>
      <c r="I211" s="10"/>
    </row>
    <row r="212" spans="1:9" ht="11.1" customHeight="1" x14ac:dyDescent="0.2">
      <c r="A212" s="27" t="s">
        <v>20</v>
      </c>
      <c r="B212" s="51"/>
      <c r="C212" s="51"/>
      <c r="D212" s="28"/>
      <c r="E212" s="28"/>
      <c r="F212" s="28"/>
      <c r="G212" s="28"/>
      <c r="H212" s="28"/>
      <c r="I212" s="8"/>
    </row>
    <row r="213" spans="1:9" ht="11.1" customHeight="1" x14ac:dyDescent="0.2">
      <c r="B213" s="45" t="s">
        <v>48</v>
      </c>
      <c r="C213" s="45"/>
      <c r="D213" s="9">
        <v>100</v>
      </c>
      <c r="E213" s="10">
        <v>1.17</v>
      </c>
      <c r="F213" s="10">
        <v>10</v>
      </c>
      <c r="G213" s="10">
        <v>15.76</v>
      </c>
      <c r="H213" s="10">
        <v>148.9</v>
      </c>
      <c r="I213" s="14">
        <v>14519.01</v>
      </c>
    </row>
    <row r="214" spans="1:9" ht="11.1" customHeight="1" x14ac:dyDescent="0.2">
      <c r="B214" s="45" t="s">
        <v>74</v>
      </c>
      <c r="C214" s="45"/>
      <c r="D214" s="9">
        <v>250</v>
      </c>
      <c r="E214" s="10">
        <v>2.88</v>
      </c>
      <c r="F214" s="10">
        <v>3</v>
      </c>
      <c r="G214" s="10">
        <v>23.65</v>
      </c>
      <c r="H214" s="10">
        <v>136.69999999999999</v>
      </c>
      <c r="I214" s="11">
        <v>1033</v>
      </c>
    </row>
    <row r="215" spans="1:9" ht="15" customHeight="1" x14ac:dyDescent="0.2">
      <c r="B215" s="45" t="s">
        <v>40</v>
      </c>
      <c r="C215" s="45"/>
      <c r="D215" s="9">
        <v>10</v>
      </c>
      <c r="E215" s="10">
        <v>2.29</v>
      </c>
      <c r="F215" s="10">
        <v>2</v>
      </c>
      <c r="G215" s="10">
        <v>0.09</v>
      </c>
      <c r="H215" s="10">
        <v>23.6</v>
      </c>
      <c r="I215" s="11">
        <v>1052</v>
      </c>
    </row>
    <row r="216" spans="1:9" ht="11.1" customHeight="1" x14ac:dyDescent="0.2">
      <c r="B216" s="45" t="s">
        <v>125</v>
      </c>
      <c r="C216" s="45"/>
      <c r="D216" s="9">
        <v>250</v>
      </c>
      <c r="E216" s="10">
        <v>16.53</v>
      </c>
      <c r="F216" s="10">
        <v>30</v>
      </c>
      <c r="G216" s="10">
        <v>28.43</v>
      </c>
      <c r="H216" s="10">
        <v>393.6</v>
      </c>
      <c r="I216" s="10">
        <v>893.01</v>
      </c>
    </row>
    <row r="217" spans="1:9" ht="11.1" customHeight="1" x14ac:dyDescent="0.2">
      <c r="B217" s="45" t="s">
        <v>51</v>
      </c>
      <c r="C217" s="45"/>
      <c r="D217" s="9">
        <v>200</v>
      </c>
      <c r="E217" s="10">
        <v>0.78</v>
      </c>
      <c r="F217" s="10"/>
      <c r="G217" s="10">
        <v>22.62</v>
      </c>
      <c r="H217" s="10">
        <v>101</v>
      </c>
      <c r="I217" s="10">
        <v>932</v>
      </c>
    </row>
    <row r="218" spans="1:9" ht="11.1" customHeight="1" x14ac:dyDescent="0.2">
      <c r="B218" s="45" t="s">
        <v>91</v>
      </c>
      <c r="C218" s="45"/>
      <c r="D218" s="9">
        <v>25</v>
      </c>
      <c r="E218" s="10">
        <v>2.0299999999999998</v>
      </c>
      <c r="F218" s="10"/>
      <c r="G218" s="10">
        <v>12.2</v>
      </c>
      <c r="H218" s="10">
        <v>60.5</v>
      </c>
      <c r="I218" s="10">
        <v>894.01</v>
      </c>
    </row>
    <row r="219" spans="1:9" ht="11.1" customHeight="1" x14ac:dyDescent="0.2">
      <c r="B219" s="45" t="s">
        <v>92</v>
      </c>
      <c r="C219" s="45"/>
      <c r="D219" s="9">
        <v>25</v>
      </c>
      <c r="E219" s="10">
        <v>2.13</v>
      </c>
      <c r="F219" s="10">
        <v>1</v>
      </c>
      <c r="G219" s="10">
        <v>10.63</v>
      </c>
      <c r="H219" s="10">
        <v>64.8</v>
      </c>
      <c r="I219" s="11">
        <v>1147</v>
      </c>
    </row>
    <row r="220" spans="1:9" ht="11.1" customHeight="1" x14ac:dyDescent="0.2">
      <c r="A220" s="54" t="s">
        <v>23</v>
      </c>
      <c r="B220" s="54"/>
      <c r="C220" s="54"/>
      <c r="D220" s="9">
        <f>SUM(D213:D219)</f>
        <v>860</v>
      </c>
      <c r="E220" s="9">
        <f t="shared" ref="E220:H220" si="24">SUM(E213:E219)</f>
        <v>27.810000000000002</v>
      </c>
      <c r="F220" s="9">
        <f t="shared" si="24"/>
        <v>46</v>
      </c>
      <c r="G220" s="9">
        <f t="shared" si="24"/>
        <v>113.38000000000001</v>
      </c>
      <c r="H220" s="9">
        <f t="shared" si="24"/>
        <v>929.1</v>
      </c>
      <c r="I220" s="10"/>
    </row>
    <row r="221" spans="1:9" s="1" customFormat="1" ht="11.1" customHeight="1" x14ac:dyDescent="0.2">
      <c r="A221" s="54" t="s">
        <v>24</v>
      </c>
      <c r="B221" s="54"/>
      <c r="C221" s="54"/>
      <c r="D221" s="12">
        <f>D211+D220</f>
        <v>1480</v>
      </c>
      <c r="E221" s="13">
        <f t="shared" ref="E221:H221" si="25">E211+E220</f>
        <v>53.290000000000006</v>
      </c>
      <c r="F221" s="13">
        <f t="shared" si="25"/>
        <v>79</v>
      </c>
      <c r="G221" s="13">
        <f t="shared" si="25"/>
        <v>201.24</v>
      </c>
      <c r="H221" s="13">
        <f t="shared" si="25"/>
        <v>1645.15</v>
      </c>
      <c r="I221" s="10"/>
    </row>
    <row r="222" spans="1:9" ht="11.1" customHeight="1" x14ac:dyDescent="0.2">
      <c r="A222" s="54" t="s">
        <v>75</v>
      </c>
      <c r="B222" s="54"/>
      <c r="C222" s="54"/>
      <c r="D222" s="12">
        <f>D24+D47+D70+D93+D114+D136+D158+D179+D200+D221</f>
        <v>15160</v>
      </c>
      <c r="E222" s="13">
        <f>E24+E47+E70+E93+E114+E136+E158+E179+E200+E221</f>
        <v>591.93999999999994</v>
      </c>
      <c r="F222" s="13">
        <f>F24+F47+F70+F93+F114+F136+F158+F179+F200+F221</f>
        <v>720</v>
      </c>
      <c r="G222" s="13">
        <f>G24+G47+G70+G93+G114+G136+G158+G179+G200+G221</f>
        <v>2118.3300000000004</v>
      </c>
      <c r="H222" s="13">
        <f>H24+H47+H70+H93+H114+H136+H158+H179+H200+H221</f>
        <v>16250.339999999998</v>
      </c>
      <c r="I222" s="10"/>
    </row>
    <row r="223" spans="1:9" ht="11.1" customHeight="1" x14ac:dyDescent="0.2">
      <c r="A223" s="54" t="s">
        <v>76</v>
      </c>
      <c r="B223" s="54"/>
      <c r="C223" s="54"/>
      <c r="D223" s="9">
        <f>D222/10</f>
        <v>1516</v>
      </c>
      <c r="E223" s="15">
        <f t="shared" ref="E223:H223" si="26">E222/10</f>
        <v>59.193999999999996</v>
      </c>
      <c r="F223" s="15">
        <f t="shared" si="26"/>
        <v>72</v>
      </c>
      <c r="G223" s="15">
        <f t="shared" si="26"/>
        <v>211.83300000000003</v>
      </c>
      <c r="H223" s="15">
        <f t="shared" si="26"/>
        <v>1625.0339999999999</v>
      </c>
      <c r="I223" s="10"/>
    </row>
    <row r="224" spans="1:9" ht="11.1" customHeight="1" x14ac:dyDescent="0.2"/>
    <row r="225" spans="1:7" ht="11.1" customHeight="1" x14ac:dyDescent="0.2">
      <c r="A225" s="2" t="s">
        <v>77</v>
      </c>
      <c r="B225" s="50" t="s">
        <v>127</v>
      </c>
      <c r="C225" s="50"/>
      <c r="F225" s="2" t="s">
        <v>78</v>
      </c>
      <c r="G225" s="1" t="s">
        <v>79</v>
      </c>
    </row>
  </sheetData>
  <mergeCells count="241">
    <mergeCell ref="A222:C222"/>
    <mergeCell ref="A223:C223"/>
    <mergeCell ref="B225:C225"/>
    <mergeCell ref="B216:C216"/>
    <mergeCell ref="B217:C217"/>
    <mergeCell ref="B218:C218"/>
    <mergeCell ref="B219:C219"/>
    <mergeCell ref="A220:C220"/>
    <mergeCell ref="A221:C221"/>
    <mergeCell ref="B210:C210"/>
    <mergeCell ref="A211:C211"/>
    <mergeCell ref="B212:C212"/>
    <mergeCell ref="B213:C213"/>
    <mergeCell ref="B214:C214"/>
    <mergeCell ref="B215:C215"/>
    <mergeCell ref="I203:I204"/>
    <mergeCell ref="B205:C205"/>
    <mergeCell ref="B206:C206"/>
    <mergeCell ref="B207:C207"/>
    <mergeCell ref="B208:C208"/>
    <mergeCell ref="B209:C209"/>
    <mergeCell ref="A200:C200"/>
    <mergeCell ref="A203:A204"/>
    <mergeCell ref="B203:C204"/>
    <mergeCell ref="D203:D204"/>
    <mergeCell ref="E203:G203"/>
    <mergeCell ref="H203:H204"/>
    <mergeCell ref="B194:C194"/>
    <mergeCell ref="B195:C195"/>
    <mergeCell ref="B196:C196"/>
    <mergeCell ref="B197:C197"/>
    <mergeCell ref="B198:C198"/>
    <mergeCell ref="A199:C199"/>
    <mergeCell ref="B188:C188"/>
    <mergeCell ref="B189:C189"/>
    <mergeCell ref="A190:C190"/>
    <mergeCell ref="B191:C191"/>
    <mergeCell ref="B193:C193"/>
    <mergeCell ref="H182:H183"/>
    <mergeCell ref="I182:I183"/>
    <mergeCell ref="B184:C184"/>
    <mergeCell ref="B185:C185"/>
    <mergeCell ref="B186:C186"/>
    <mergeCell ref="B187:C187"/>
    <mergeCell ref="B192:C192"/>
    <mergeCell ref="A178:C178"/>
    <mergeCell ref="A179:C179"/>
    <mergeCell ref="A182:A183"/>
    <mergeCell ref="B182:C183"/>
    <mergeCell ref="D182:D183"/>
    <mergeCell ref="E182:G182"/>
    <mergeCell ref="B172:C172"/>
    <mergeCell ref="B173:C173"/>
    <mergeCell ref="B174:C174"/>
    <mergeCell ref="B175:C175"/>
    <mergeCell ref="B176:C176"/>
    <mergeCell ref="B177:C177"/>
    <mergeCell ref="B166:C166"/>
    <mergeCell ref="B167:C167"/>
    <mergeCell ref="A168:C168"/>
    <mergeCell ref="B169:C169"/>
    <mergeCell ref="B171:C171"/>
    <mergeCell ref="E161:G161"/>
    <mergeCell ref="H161:H162"/>
    <mergeCell ref="I161:I162"/>
    <mergeCell ref="B163:C163"/>
    <mergeCell ref="B164:C164"/>
    <mergeCell ref="B165:C165"/>
    <mergeCell ref="B170:C170"/>
    <mergeCell ref="B156:C156"/>
    <mergeCell ref="A157:C157"/>
    <mergeCell ref="A158:C158"/>
    <mergeCell ref="A161:A162"/>
    <mergeCell ref="B161:C162"/>
    <mergeCell ref="D161:D162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A147:C147"/>
    <mergeCell ref="B148:C148"/>
    <mergeCell ref="B149:C149"/>
    <mergeCell ref="E139:G139"/>
    <mergeCell ref="H139:H140"/>
    <mergeCell ref="I139:I140"/>
    <mergeCell ref="B141:C141"/>
    <mergeCell ref="B142:C142"/>
    <mergeCell ref="B143:C143"/>
    <mergeCell ref="B134:C134"/>
    <mergeCell ref="A135:C135"/>
    <mergeCell ref="A136:C136"/>
    <mergeCell ref="A139:A140"/>
    <mergeCell ref="B139:C140"/>
    <mergeCell ref="D139:D140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A124:C124"/>
    <mergeCell ref="B125:C125"/>
    <mergeCell ref="B127:C127"/>
    <mergeCell ref="E117:G117"/>
    <mergeCell ref="H117:H118"/>
    <mergeCell ref="I117:I118"/>
    <mergeCell ref="B119:C119"/>
    <mergeCell ref="B120:C120"/>
    <mergeCell ref="B121:C121"/>
    <mergeCell ref="B126:C126"/>
    <mergeCell ref="B112:C112"/>
    <mergeCell ref="A113:C113"/>
    <mergeCell ref="A114:C114"/>
    <mergeCell ref="A117:A118"/>
    <mergeCell ref="B117:C118"/>
    <mergeCell ref="D117:D118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A103:C103"/>
    <mergeCell ref="B104:C104"/>
    <mergeCell ref="B105:C105"/>
    <mergeCell ref="D96:D97"/>
    <mergeCell ref="E96:G96"/>
    <mergeCell ref="H96:H97"/>
    <mergeCell ref="I96:I97"/>
    <mergeCell ref="B98:C98"/>
    <mergeCell ref="B99:C99"/>
    <mergeCell ref="B89:C89"/>
    <mergeCell ref="B90:C90"/>
    <mergeCell ref="B91:C91"/>
    <mergeCell ref="A92:C92"/>
    <mergeCell ref="A93:C93"/>
    <mergeCell ref="A96:A97"/>
    <mergeCell ref="B96:C97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A82:C82"/>
    <mergeCell ref="D73:D74"/>
    <mergeCell ref="E73:G73"/>
    <mergeCell ref="H73:H74"/>
    <mergeCell ref="I73:I74"/>
    <mergeCell ref="B75:C75"/>
    <mergeCell ref="B76:C76"/>
    <mergeCell ref="B66:C66"/>
    <mergeCell ref="B67:C67"/>
    <mergeCell ref="B68:C68"/>
    <mergeCell ref="A69:C69"/>
    <mergeCell ref="A70:C70"/>
    <mergeCell ref="A73:A74"/>
    <mergeCell ref="B73:C74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A58:C58"/>
    <mergeCell ref="B59:C59"/>
    <mergeCell ref="B60:C60"/>
    <mergeCell ref="D50:D51"/>
    <mergeCell ref="E50:G50"/>
    <mergeCell ref="H50:H51"/>
    <mergeCell ref="I50:I51"/>
    <mergeCell ref="B52:C52"/>
    <mergeCell ref="B53:C53"/>
    <mergeCell ref="B44:C44"/>
    <mergeCell ref="B45:C45"/>
    <mergeCell ref="A46:C46"/>
    <mergeCell ref="A47:C47"/>
    <mergeCell ref="A50:A51"/>
    <mergeCell ref="B50:C51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A36:C36"/>
    <mergeCell ref="B37:C37"/>
    <mergeCell ref="E27:G27"/>
    <mergeCell ref="H27:H28"/>
    <mergeCell ref="I27:I28"/>
    <mergeCell ref="B29:C29"/>
    <mergeCell ref="B30:C30"/>
    <mergeCell ref="B31:C31"/>
    <mergeCell ref="B22:C22"/>
    <mergeCell ref="A23:C23"/>
    <mergeCell ref="A24:C24"/>
    <mergeCell ref="A27:A28"/>
    <mergeCell ref="B27:C28"/>
    <mergeCell ref="D27:D28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A15:C15"/>
    <mergeCell ref="B17:C17"/>
    <mergeCell ref="E4:I4"/>
    <mergeCell ref="A5:I5"/>
    <mergeCell ref="A8:A9"/>
    <mergeCell ref="B8:C9"/>
    <mergeCell ref="D8:D9"/>
    <mergeCell ref="E8:G8"/>
    <mergeCell ref="H8:H9"/>
    <mergeCell ref="I8:I9"/>
    <mergeCell ref="B16:C16"/>
  </mergeCells>
  <pageMargins left="0.7" right="0.7" top="0.75" bottom="0.75" header="0.3" footer="0.3"/>
  <pageSetup paperSize="9" scale="94" fitToHeight="5" orientation="portrait" r:id="rId1"/>
  <rowBreaks count="4" manualBreakCount="4">
    <brk id="47" max="16383" man="1"/>
    <brk id="93" max="16383" man="1"/>
    <brk id="136" max="16383" man="1"/>
    <brk id="1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workbookViewId="0">
      <selection activeCell="A7" sqref="A7:XFD7"/>
    </sheetView>
  </sheetViews>
  <sheetFormatPr defaultColWidth="10.5" defaultRowHeight="11.25" x14ac:dyDescent="0.2"/>
  <cols>
    <col min="1" max="1" width="12.1640625" style="1" customWidth="1"/>
    <col min="2" max="2" width="12.83203125" style="1" customWidth="1"/>
    <col min="3" max="3" width="22.33203125" style="1" customWidth="1"/>
    <col min="4" max="4" width="10.5" style="1"/>
    <col min="5" max="8" width="11.6640625" style="1" customWidth="1"/>
    <col min="9" max="9" width="12.6640625" style="1" customWidth="1"/>
  </cols>
  <sheetData>
    <row r="1" spans="1:15" ht="18.75" customHeight="1" x14ac:dyDescent="0.25">
      <c r="A1" s="19" t="s">
        <v>94</v>
      </c>
      <c r="B1" s="20"/>
      <c r="C1" s="20"/>
      <c r="D1" s="20"/>
      <c r="E1" s="20"/>
      <c r="F1" s="20"/>
      <c r="G1" s="20"/>
      <c r="H1" s="20"/>
      <c r="I1" s="21" t="s">
        <v>95</v>
      </c>
      <c r="J1" s="22"/>
      <c r="K1" s="22"/>
      <c r="L1" s="22"/>
      <c r="M1" s="23"/>
      <c r="O1" s="22"/>
    </row>
    <row r="2" spans="1:15" ht="18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1" t="s">
        <v>97</v>
      </c>
      <c r="J2" s="24"/>
      <c r="K2" s="24"/>
      <c r="L2" s="24"/>
      <c r="M2" s="23"/>
      <c r="O2" s="24"/>
    </row>
    <row r="3" spans="1:15" ht="19.5" customHeight="1" x14ac:dyDescent="0.25">
      <c r="A3" s="20" t="s">
        <v>98</v>
      </c>
      <c r="B3" s="20"/>
      <c r="C3" s="20"/>
      <c r="D3" s="20"/>
      <c r="E3" s="20"/>
      <c r="F3" s="20"/>
      <c r="G3" s="20"/>
      <c r="H3" s="20"/>
      <c r="I3" s="21" t="s">
        <v>133</v>
      </c>
      <c r="J3" s="24"/>
      <c r="K3" s="24"/>
      <c r="L3" s="24"/>
      <c r="M3" s="23"/>
      <c r="O3" s="24"/>
    </row>
    <row r="4" spans="1:15" ht="11.1" customHeight="1" x14ac:dyDescent="0.2">
      <c r="E4" s="36"/>
      <c r="F4" s="37"/>
      <c r="G4" s="37"/>
      <c r="H4" s="37"/>
      <c r="I4" s="37"/>
    </row>
    <row r="5" spans="1:15" ht="15.95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</row>
    <row r="6" spans="1:15" ht="11.1" customHeight="1" x14ac:dyDescent="0.2">
      <c r="A6" s="3" t="s">
        <v>135</v>
      </c>
      <c r="D6" s="26" t="s">
        <v>1</v>
      </c>
      <c r="E6" s="1" t="s">
        <v>2</v>
      </c>
      <c r="G6" s="26" t="s">
        <v>3</v>
      </c>
      <c r="H6" s="1" t="s">
        <v>4</v>
      </c>
    </row>
    <row r="7" spans="1:15" ht="11.1" customHeight="1" x14ac:dyDescent="0.2">
      <c r="A7" s="3"/>
      <c r="B7" s="34"/>
      <c r="C7" s="34"/>
      <c r="D7" s="4" t="s">
        <v>137</v>
      </c>
      <c r="E7" s="34" t="s">
        <v>141</v>
      </c>
      <c r="F7" s="34"/>
      <c r="G7" s="4" t="s">
        <v>139</v>
      </c>
      <c r="H7" s="34" t="s">
        <v>140</v>
      </c>
      <c r="I7" s="34"/>
    </row>
    <row r="8" spans="1:15" s="1" customFormat="1" ht="20.100000000000001" customHeight="1" x14ac:dyDescent="0.2">
      <c r="A8" s="53" t="s">
        <v>5</v>
      </c>
      <c r="B8" s="53" t="s">
        <v>6</v>
      </c>
      <c r="C8" s="53"/>
      <c r="D8" s="53" t="s">
        <v>7</v>
      </c>
      <c r="E8" s="43" t="s">
        <v>8</v>
      </c>
      <c r="F8" s="43"/>
      <c r="G8" s="43"/>
      <c r="H8" s="53" t="s">
        <v>9</v>
      </c>
      <c r="I8" s="53" t="s">
        <v>10</v>
      </c>
    </row>
    <row r="9" spans="1:15" s="1" customFormat="1" ht="21.95" customHeight="1" x14ac:dyDescent="0.2">
      <c r="A9" s="40"/>
      <c r="B9" s="41"/>
      <c r="C9" s="42"/>
      <c r="D9" s="40"/>
      <c r="E9" s="5" t="s">
        <v>11</v>
      </c>
      <c r="F9" s="5" t="s">
        <v>12</v>
      </c>
      <c r="G9" s="5" t="s">
        <v>13</v>
      </c>
      <c r="H9" s="40"/>
      <c r="I9" s="40"/>
    </row>
    <row r="10" spans="1:15" ht="11.1" customHeight="1" x14ac:dyDescent="0.2">
      <c r="A10" s="27" t="s">
        <v>20</v>
      </c>
      <c r="B10" s="51"/>
      <c r="C10" s="51"/>
      <c r="D10" s="28"/>
      <c r="E10" s="28"/>
      <c r="F10" s="28"/>
      <c r="G10" s="28"/>
      <c r="H10" s="28"/>
      <c r="I10" s="8"/>
    </row>
    <row r="11" spans="1:15" ht="21.95" customHeight="1" x14ac:dyDescent="0.2">
      <c r="B11" s="45" t="s">
        <v>102</v>
      </c>
      <c r="C11" s="45"/>
      <c r="D11" s="9">
        <v>250</v>
      </c>
      <c r="E11" s="10">
        <v>2.15</v>
      </c>
      <c r="F11" s="10">
        <v>3</v>
      </c>
      <c r="G11" s="10">
        <v>16.45</v>
      </c>
      <c r="H11" s="10">
        <v>98.9</v>
      </c>
      <c r="I11" s="10">
        <v>89</v>
      </c>
    </row>
    <row r="12" spans="1:15" ht="11.1" customHeight="1" x14ac:dyDescent="0.2">
      <c r="B12" s="45" t="s">
        <v>87</v>
      </c>
      <c r="C12" s="45"/>
      <c r="D12" s="9">
        <v>290</v>
      </c>
      <c r="E12" s="10">
        <v>28.33</v>
      </c>
      <c r="F12" s="10">
        <v>32</v>
      </c>
      <c r="G12" s="10">
        <v>58.91</v>
      </c>
      <c r="H12" s="10">
        <v>433.7</v>
      </c>
      <c r="I12" s="10">
        <v>444</v>
      </c>
    </row>
    <row r="13" spans="1:15" ht="11.1" customHeight="1" x14ac:dyDescent="0.2">
      <c r="B13" s="45" t="s">
        <v>22</v>
      </c>
      <c r="C13" s="45"/>
      <c r="D13" s="9">
        <v>200</v>
      </c>
      <c r="E13" s="10">
        <v>0.46</v>
      </c>
      <c r="F13" s="10"/>
      <c r="G13" s="10">
        <v>27.49</v>
      </c>
      <c r="H13" s="10">
        <v>115.7</v>
      </c>
      <c r="I13" s="10">
        <v>928</v>
      </c>
    </row>
    <row r="14" spans="1:15" ht="11.1" customHeight="1" x14ac:dyDescent="0.2">
      <c r="B14" s="45" t="s">
        <v>91</v>
      </c>
      <c r="C14" s="45"/>
      <c r="D14" s="9">
        <v>25</v>
      </c>
      <c r="E14" s="10">
        <v>2.0299999999999998</v>
      </c>
      <c r="F14" s="10"/>
      <c r="G14" s="10">
        <v>12.2</v>
      </c>
      <c r="H14" s="10">
        <v>60.5</v>
      </c>
      <c r="I14" s="10">
        <v>894.01</v>
      </c>
    </row>
    <row r="15" spans="1:15" ht="11.1" customHeight="1" x14ac:dyDescent="0.2">
      <c r="B15" s="45" t="s">
        <v>92</v>
      </c>
      <c r="C15" s="45"/>
      <c r="D15" s="9">
        <v>25</v>
      </c>
      <c r="E15" s="10">
        <v>2.13</v>
      </c>
      <c r="F15" s="10">
        <v>1</v>
      </c>
      <c r="G15" s="10">
        <v>10.63</v>
      </c>
      <c r="H15" s="10">
        <v>64.8</v>
      </c>
      <c r="I15" s="11">
        <v>1147</v>
      </c>
    </row>
    <row r="16" spans="1:15" ht="11.1" customHeight="1" x14ac:dyDescent="0.2">
      <c r="A16" s="54" t="s">
        <v>23</v>
      </c>
      <c r="B16" s="54"/>
      <c r="C16" s="54"/>
      <c r="D16" s="9">
        <f>SUM(D11:D15)</f>
        <v>790</v>
      </c>
      <c r="E16" s="9">
        <f t="shared" ref="E16:H16" si="0">SUM(E11:E15)</f>
        <v>35.1</v>
      </c>
      <c r="F16" s="9">
        <f t="shared" si="0"/>
        <v>36</v>
      </c>
      <c r="G16" s="9">
        <f t="shared" si="0"/>
        <v>125.67999999999999</v>
      </c>
      <c r="H16" s="9">
        <f t="shared" si="0"/>
        <v>773.6</v>
      </c>
      <c r="I16" s="10"/>
    </row>
    <row r="17" spans="1:9" s="1" customFormat="1" ht="11.1" customHeight="1" x14ac:dyDescent="0.2">
      <c r="A17" s="54" t="s">
        <v>24</v>
      </c>
      <c r="B17" s="54"/>
      <c r="C17" s="54"/>
      <c r="D17" s="9">
        <f>D16</f>
        <v>790</v>
      </c>
      <c r="E17" s="9">
        <f t="shared" ref="E17:H17" si="1">E16</f>
        <v>35.1</v>
      </c>
      <c r="F17" s="9">
        <f t="shared" si="1"/>
        <v>36</v>
      </c>
      <c r="G17" s="9">
        <f t="shared" si="1"/>
        <v>125.67999999999999</v>
      </c>
      <c r="H17" s="9">
        <f t="shared" si="1"/>
        <v>773.6</v>
      </c>
      <c r="I17" s="10"/>
    </row>
    <row r="18" spans="1:9" ht="11.1" customHeight="1" x14ac:dyDescent="0.2">
      <c r="E18" s="2"/>
      <c r="F18" s="2"/>
      <c r="G18" s="2"/>
      <c r="H18" s="2"/>
      <c r="I18" s="26" t="s">
        <v>25</v>
      </c>
    </row>
    <row r="19" spans="1:9" ht="11.1" customHeight="1" x14ac:dyDescent="0.2">
      <c r="A19" s="25"/>
      <c r="D19" s="26" t="s">
        <v>1</v>
      </c>
      <c r="E19" s="1">
        <v>1</v>
      </c>
      <c r="G19" s="26" t="s">
        <v>3</v>
      </c>
      <c r="H19" s="1" t="s">
        <v>26</v>
      </c>
    </row>
    <row r="20" spans="1:9" s="1" customFormat="1" ht="20.100000000000001" customHeight="1" x14ac:dyDescent="0.2">
      <c r="A20" s="53" t="s">
        <v>5</v>
      </c>
      <c r="B20" s="53" t="s">
        <v>6</v>
      </c>
      <c r="C20" s="53"/>
      <c r="D20" s="53" t="s">
        <v>7</v>
      </c>
      <c r="E20" s="43" t="s">
        <v>8</v>
      </c>
      <c r="F20" s="43"/>
      <c r="G20" s="43"/>
      <c r="H20" s="53" t="s">
        <v>9</v>
      </c>
      <c r="I20" s="53" t="s">
        <v>10</v>
      </c>
    </row>
    <row r="21" spans="1:9" s="1" customFormat="1" ht="21.95" customHeight="1" x14ac:dyDescent="0.2">
      <c r="A21" s="40"/>
      <c r="B21" s="41"/>
      <c r="C21" s="42"/>
      <c r="D21" s="40"/>
      <c r="E21" s="5" t="s">
        <v>11</v>
      </c>
      <c r="F21" s="5" t="s">
        <v>12</v>
      </c>
      <c r="G21" s="5" t="s">
        <v>13</v>
      </c>
      <c r="H21" s="40"/>
      <c r="I21" s="40"/>
    </row>
    <row r="22" spans="1:9" ht="11.1" customHeight="1" x14ac:dyDescent="0.2">
      <c r="A22" s="27" t="s">
        <v>20</v>
      </c>
      <c r="B22" s="51"/>
      <c r="C22" s="51"/>
      <c r="D22" s="28"/>
      <c r="E22" s="28"/>
      <c r="F22" s="28"/>
      <c r="G22" s="28"/>
      <c r="H22" s="28"/>
      <c r="I22" s="8"/>
    </row>
    <row r="23" spans="1:9" ht="21.95" customHeight="1" x14ac:dyDescent="0.2">
      <c r="B23" s="45" t="s">
        <v>30</v>
      </c>
      <c r="C23" s="45"/>
      <c r="D23" s="9">
        <v>250</v>
      </c>
      <c r="E23" s="10">
        <v>2.06</v>
      </c>
      <c r="F23" s="10">
        <v>6</v>
      </c>
      <c r="G23" s="10">
        <v>10.11</v>
      </c>
      <c r="H23" s="10">
        <v>105.4</v>
      </c>
      <c r="I23" s="10">
        <v>124</v>
      </c>
    </row>
    <row r="24" spans="1:9" ht="11.1" customHeight="1" x14ac:dyDescent="0.2">
      <c r="B24" s="45" t="s">
        <v>31</v>
      </c>
      <c r="C24" s="45"/>
      <c r="D24" s="9">
        <v>10</v>
      </c>
      <c r="E24" s="10">
        <v>3</v>
      </c>
      <c r="F24" s="10">
        <v>3</v>
      </c>
      <c r="G24" s="10"/>
      <c r="H24" s="10">
        <v>35.200000000000003</v>
      </c>
      <c r="I24" s="11">
        <v>1053</v>
      </c>
    </row>
    <row r="25" spans="1:9" ht="11.1" customHeight="1" x14ac:dyDescent="0.2">
      <c r="B25" s="48" t="s">
        <v>82</v>
      </c>
      <c r="C25" s="48"/>
      <c r="D25" s="16">
        <v>100</v>
      </c>
      <c r="E25" s="17">
        <v>2.02</v>
      </c>
      <c r="F25" s="17">
        <v>7</v>
      </c>
      <c r="G25" s="17">
        <v>3.6</v>
      </c>
      <c r="H25" s="17">
        <v>254.4</v>
      </c>
      <c r="I25" s="18">
        <v>1076</v>
      </c>
    </row>
    <row r="26" spans="1:9" ht="11.1" customHeight="1" x14ac:dyDescent="0.2">
      <c r="B26" s="45" t="s">
        <v>32</v>
      </c>
      <c r="C26" s="45"/>
      <c r="D26" s="9">
        <v>200</v>
      </c>
      <c r="E26" s="10">
        <v>10.07</v>
      </c>
      <c r="F26" s="10">
        <v>8</v>
      </c>
      <c r="G26" s="10">
        <v>52.46</v>
      </c>
      <c r="H26" s="10">
        <v>321.10000000000002</v>
      </c>
      <c r="I26" s="10">
        <v>998</v>
      </c>
    </row>
    <row r="27" spans="1:9" ht="11.1" customHeight="1" x14ac:dyDescent="0.2">
      <c r="B27" s="45" t="s">
        <v>100</v>
      </c>
      <c r="C27" s="45"/>
      <c r="D27" s="9">
        <v>200</v>
      </c>
      <c r="E27" s="10">
        <v>0.15</v>
      </c>
      <c r="F27" s="10"/>
      <c r="G27" s="10">
        <v>19.059999999999999</v>
      </c>
      <c r="H27" s="10">
        <v>78.400000000000006</v>
      </c>
      <c r="I27" s="10">
        <v>917.02</v>
      </c>
    </row>
    <row r="28" spans="1:9" ht="11.1" customHeight="1" x14ac:dyDescent="0.2">
      <c r="B28" s="45" t="s">
        <v>91</v>
      </c>
      <c r="C28" s="45"/>
      <c r="D28" s="9">
        <v>25</v>
      </c>
      <c r="E28" s="10">
        <v>2.0299999999999998</v>
      </c>
      <c r="F28" s="10"/>
      <c r="G28" s="10">
        <v>12.2</v>
      </c>
      <c r="H28" s="10">
        <v>60.5</v>
      </c>
      <c r="I28" s="10">
        <v>894.01</v>
      </c>
    </row>
    <row r="29" spans="1:9" ht="11.1" customHeight="1" x14ac:dyDescent="0.2">
      <c r="B29" s="45" t="s">
        <v>92</v>
      </c>
      <c r="C29" s="45"/>
      <c r="D29" s="9">
        <v>25</v>
      </c>
      <c r="E29" s="10">
        <v>2.13</v>
      </c>
      <c r="F29" s="10">
        <v>1</v>
      </c>
      <c r="G29" s="10">
        <v>10.63</v>
      </c>
      <c r="H29" s="10">
        <v>64.8</v>
      </c>
      <c r="I29" s="11">
        <v>1147</v>
      </c>
    </row>
    <row r="30" spans="1:9" ht="11.1" customHeight="1" x14ac:dyDescent="0.2">
      <c r="A30" s="54" t="s">
        <v>23</v>
      </c>
      <c r="B30" s="54"/>
      <c r="C30" s="54"/>
      <c r="D30" s="9">
        <f>SUM(D23:D29)</f>
        <v>810</v>
      </c>
      <c r="E30" s="9">
        <f t="shared" ref="E30:H30" si="2">SUM(E23:E29)</f>
        <v>21.459999999999997</v>
      </c>
      <c r="F30" s="9">
        <f t="shared" si="2"/>
        <v>25</v>
      </c>
      <c r="G30" s="9">
        <f t="shared" si="2"/>
        <v>108.06</v>
      </c>
      <c r="H30" s="9">
        <f t="shared" si="2"/>
        <v>919.8</v>
      </c>
      <c r="I30" s="10"/>
    </row>
    <row r="31" spans="1:9" s="1" customFormat="1" ht="11.1" customHeight="1" x14ac:dyDescent="0.2">
      <c r="A31" s="54" t="s">
        <v>24</v>
      </c>
      <c r="B31" s="54"/>
      <c r="C31" s="54"/>
      <c r="D31" s="9">
        <f>D30</f>
        <v>810</v>
      </c>
      <c r="E31" s="9">
        <f t="shared" ref="E31:H31" si="3">E30</f>
        <v>21.459999999999997</v>
      </c>
      <c r="F31" s="9">
        <f t="shared" si="3"/>
        <v>25</v>
      </c>
      <c r="G31" s="9">
        <f t="shared" si="3"/>
        <v>108.06</v>
      </c>
      <c r="H31" s="9">
        <f t="shared" si="3"/>
        <v>919.8</v>
      </c>
      <c r="I31" s="10"/>
    </row>
    <row r="32" spans="1:9" ht="11.1" customHeight="1" x14ac:dyDescent="0.2">
      <c r="E32" s="2"/>
      <c r="F32" s="2"/>
      <c r="G32" s="2"/>
      <c r="H32" s="2"/>
      <c r="I32" s="26" t="s">
        <v>33</v>
      </c>
    </row>
    <row r="33" spans="1:9" ht="11.1" customHeight="1" x14ac:dyDescent="0.2">
      <c r="A33" s="25"/>
      <c r="D33" s="26" t="s">
        <v>1</v>
      </c>
      <c r="E33" s="1">
        <v>1</v>
      </c>
      <c r="G33" s="26" t="s">
        <v>3</v>
      </c>
      <c r="H33" s="1" t="s">
        <v>34</v>
      </c>
    </row>
    <row r="34" spans="1:9" s="1" customFormat="1" ht="20.100000000000001" customHeight="1" x14ac:dyDescent="0.2">
      <c r="A34" s="53" t="s">
        <v>5</v>
      </c>
      <c r="B34" s="53" t="s">
        <v>6</v>
      </c>
      <c r="C34" s="53"/>
      <c r="D34" s="53" t="s">
        <v>7</v>
      </c>
      <c r="E34" s="43" t="s">
        <v>8</v>
      </c>
      <c r="F34" s="43"/>
      <c r="G34" s="43"/>
      <c r="H34" s="53" t="s">
        <v>9</v>
      </c>
      <c r="I34" s="53" t="s">
        <v>10</v>
      </c>
    </row>
    <row r="35" spans="1:9" s="1" customFormat="1" ht="21.95" customHeight="1" x14ac:dyDescent="0.2">
      <c r="A35" s="40"/>
      <c r="B35" s="41"/>
      <c r="C35" s="42"/>
      <c r="D35" s="40"/>
      <c r="E35" s="5" t="s">
        <v>11</v>
      </c>
      <c r="F35" s="5" t="s">
        <v>12</v>
      </c>
      <c r="G35" s="5" t="s">
        <v>13</v>
      </c>
      <c r="H35" s="40"/>
      <c r="I35" s="40"/>
    </row>
    <row r="36" spans="1:9" ht="11.1" customHeight="1" x14ac:dyDescent="0.2">
      <c r="A36" s="27" t="s">
        <v>20</v>
      </c>
      <c r="B36" s="51"/>
      <c r="C36" s="51"/>
      <c r="D36" s="28"/>
      <c r="E36" s="28"/>
      <c r="F36" s="28"/>
      <c r="G36" s="28"/>
      <c r="H36" s="28"/>
      <c r="I36" s="8"/>
    </row>
    <row r="37" spans="1:9" ht="11.1" customHeight="1" x14ac:dyDescent="0.2">
      <c r="B37" s="45" t="s">
        <v>39</v>
      </c>
      <c r="C37" s="45"/>
      <c r="D37" s="9">
        <v>250</v>
      </c>
      <c r="E37" s="10">
        <v>5.88</v>
      </c>
      <c r="F37" s="10">
        <v>6</v>
      </c>
      <c r="G37" s="10">
        <v>21.48</v>
      </c>
      <c r="H37" s="10">
        <v>156.6</v>
      </c>
      <c r="I37" s="10">
        <v>139</v>
      </c>
    </row>
    <row r="38" spans="1:9" ht="15.75" customHeight="1" x14ac:dyDescent="0.2">
      <c r="B38" s="45" t="s">
        <v>40</v>
      </c>
      <c r="C38" s="45"/>
      <c r="D38" s="9">
        <v>10</v>
      </c>
      <c r="E38" s="10">
        <v>2.29</v>
      </c>
      <c r="F38" s="10">
        <v>2</v>
      </c>
      <c r="G38" s="10">
        <v>0.09</v>
      </c>
      <c r="H38" s="10">
        <v>23.6</v>
      </c>
      <c r="I38" s="11">
        <v>1052</v>
      </c>
    </row>
    <row r="39" spans="1:9" ht="11.1" customHeight="1" x14ac:dyDescent="0.2">
      <c r="B39" s="45" t="s">
        <v>41</v>
      </c>
      <c r="C39" s="45"/>
      <c r="D39" s="9">
        <v>10</v>
      </c>
      <c r="E39" s="10">
        <v>1.3</v>
      </c>
      <c r="F39" s="10"/>
      <c r="G39" s="10">
        <v>7.81</v>
      </c>
      <c r="H39" s="10">
        <v>35</v>
      </c>
      <c r="I39" s="10">
        <v>943</v>
      </c>
    </row>
    <row r="40" spans="1:9" ht="21.95" customHeight="1" x14ac:dyDescent="0.2">
      <c r="B40" s="45" t="s">
        <v>89</v>
      </c>
      <c r="C40" s="45"/>
      <c r="D40" s="9">
        <v>100</v>
      </c>
      <c r="E40" s="10">
        <v>12.01</v>
      </c>
      <c r="F40" s="10">
        <v>17</v>
      </c>
      <c r="G40" s="10">
        <v>15.07</v>
      </c>
      <c r="H40" s="10">
        <v>257.60000000000002</v>
      </c>
      <c r="I40" s="10">
        <v>907.01</v>
      </c>
    </row>
    <row r="41" spans="1:9" ht="11.1" customHeight="1" x14ac:dyDescent="0.2">
      <c r="B41" s="45" t="s">
        <v>42</v>
      </c>
      <c r="C41" s="45"/>
      <c r="D41" s="9">
        <v>180</v>
      </c>
      <c r="E41" s="10">
        <v>4.25</v>
      </c>
      <c r="F41" s="10">
        <v>10</v>
      </c>
      <c r="G41" s="10">
        <v>40.86</v>
      </c>
      <c r="H41" s="10">
        <v>226.5</v>
      </c>
      <c r="I41" s="10">
        <v>990</v>
      </c>
    </row>
    <row r="42" spans="1:9" ht="11.1" customHeight="1" x14ac:dyDescent="0.2">
      <c r="B42" s="45" t="s">
        <v>43</v>
      </c>
      <c r="C42" s="45"/>
      <c r="D42" s="9">
        <v>200</v>
      </c>
      <c r="E42" s="10">
        <v>0.68</v>
      </c>
      <c r="F42" s="10"/>
      <c r="G42" s="10">
        <v>25.63</v>
      </c>
      <c r="H42" s="10">
        <v>89.33</v>
      </c>
      <c r="I42" s="10">
        <v>705</v>
      </c>
    </row>
    <row r="43" spans="1:9" ht="11.1" customHeight="1" x14ac:dyDescent="0.2">
      <c r="B43" s="45" t="s">
        <v>91</v>
      </c>
      <c r="C43" s="45"/>
      <c r="D43" s="9">
        <v>25</v>
      </c>
      <c r="E43" s="10">
        <v>2.0299999999999998</v>
      </c>
      <c r="F43" s="10"/>
      <c r="G43" s="10">
        <v>12.2</v>
      </c>
      <c r="H43" s="10">
        <v>60.5</v>
      </c>
      <c r="I43" s="10">
        <v>894.01</v>
      </c>
    </row>
    <row r="44" spans="1:9" ht="11.1" customHeight="1" x14ac:dyDescent="0.2">
      <c r="B44" s="45" t="s">
        <v>92</v>
      </c>
      <c r="C44" s="45"/>
      <c r="D44" s="9">
        <v>25</v>
      </c>
      <c r="E44" s="10">
        <v>2.13</v>
      </c>
      <c r="F44" s="10">
        <v>1</v>
      </c>
      <c r="G44" s="10">
        <v>10.63</v>
      </c>
      <c r="H44" s="10">
        <v>64.8</v>
      </c>
      <c r="I44" s="11">
        <v>1147</v>
      </c>
    </row>
    <row r="45" spans="1:9" ht="11.1" customHeight="1" x14ac:dyDescent="0.2">
      <c r="A45" s="54" t="s">
        <v>23</v>
      </c>
      <c r="B45" s="54"/>
      <c r="C45" s="54"/>
      <c r="D45" s="9">
        <f>SUM(D37:D44)</f>
        <v>800</v>
      </c>
      <c r="E45" s="9">
        <f t="shared" ref="E45:H45" si="4">SUM(E37:E44)</f>
        <v>30.57</v>
      </c>
      <c r="F45" s="9">
        <f t="shared" si="4"/>
        <v>36</v>
      </c>
      <c r="G45" s="9">
        <f t="shared" si="4"/>
        <v>133.77000000000001</v>
      </c>
      <c r="H45" s="9">
        <f t="shared" si="4"/>
        <v>913.93</v>
      </c>
      <c r="I45" s="10"/>
    </row>
    <row r="46" spans="1:9" s="1" customFormat="1" ht="11.1" customHeight="1" x14ac:dyDescent="0.2">
      <c r="A46" s="54" t="s">
        <v>24</v>
      </c>
      <c r="B46" s="54"/>
      <c r="C46" s="54"/>
      <c r="D46" s="9">
        <f>D45</f>
        <v>800</v>
      </c>
      <c r="E46" s="9">
        <f t="shared" ref="E46:H46" si="5">E45</f>
        <v>30.57</v>
      </c>
      <c r="F46" s="9">
        <f t="shared" si="5"/>
        <v>36</v>
      </c>
      <c r="G46" s="9">
        <f t="shared" si="5"/>
        <v>133.77000000000001</v>
      </c>
      <c r="H46" s="9">
        <f t="shared" si="5"/>
        <v>913.93</v>
      </c>
      <c r="I46" s="10"/>
    </row>
    <row r="47" spans="1:9" ht="11.1" customHeight="1" x14ac:dyDescent="0.2">
      <c r="E47" s="2"/>
      <c r="F47" s="2"/>
      <c r="G47" s="2"/>
      <c r="H47" s="2"/>
      <c r="I47" s="26" t="s">
        <v>44</v>
      </c>
    </row>
    <row r="48" spans="1:9" ht="11.1" customHeight="1" x14ac:dyDescent="0.2">
      <c r="A48" s="25"/>
      <c r="D48" s="26" t="s">
        <v>1</v>
      </c>
      <c r="E48" s="1">
        <v>1</v>
      </c>
      <c r="G48" s="26" t="s">
        <v>3</v>
      </c>
      <c r="H48" s="1" t="s">
        <v>45</v>
      </c>
    </row>
    <row r="49" spans="1:9" s="1" customFormat="1" ht="20.100000000000001" customHeight="1" x14ac:dyDescent="0.2">
      <c r="A49" s="53" t="s">
        <v>5</v>
      </c>
      <c r="B49" s="53" t="s">
        <v>6</v>
      </c>
      <c r="C49" s="53"/>
      <c r="D49" s="53" t="s">
        <v>7</v>
      </c>
      <c r="E49" s="43" t="s">
        <v>8</v>
      </c>
      <c r="F49" s="43"/>
      <c r="G49" s="43"/>
      <c r="H49" s="53" t="s">
        <v>9</v>
      </c>
      <c r="I49" s="53" t="s">
        <v>10</v>
      </c>
    </row>
    <row r="50" spans="1:9" s="1" customFormat="1" ht="21.95" customHeight="1" x14ac:dyDescent="0.2">
      <c r="A50" s="40"/>
      <c r="B50" s="41"/>
      <c r="C50" s="42"/>
      <c r="D50" s="40"/>
      <c r="E50" s="5" t="s">
        <v>11</v>
      </c>
      <c r="F50" s="5" t="s">
        <v>12</v>
      </c>
      <c r="G50" s="5" t="s">
        <v>13</v>
      </c>
      <c r="H50" s="40"/>
      <c r="I50" s="40"/>
    </row>
    <row r="51" spans="1:9" ht="11.1" customHeight="1" x14ac:dyDescent="0.2">
      <c r="A51" s="27" t="s">
        <v>20</v>
      </c>
      <c r="B51" s="51"/>
      <c r="C51" s="51"/>
      <c r="D51" s="28"/>
      <c r="E51" s="28"/>
      <c r="F51" s="28"/>
      <c r="G51" s="28"/>
      <c r="H51" s="28"/>
      <c r="I51" s="8"/>
    </row>
    <row r="52" spans="1:9" ht="21.95" customHeight="1" x14ac:dyDescent="0.2">
      <c r="B52" s="45" t="s">
        <v>49</v>
      </c>
      <c r="C52" s="45"/>
      <c r="D52" s="9">
        <v>250</v>
      </c>
      <c r="E52" s="10">
        <v>3.79</v>
      </c>
      <c r="F52" s="10">
        <v>7</v>
      </c>
      <c r="G52" s="10">
        <v>17.34</v>
      </c>
      <c r="H52" s="10">
        <v>147.5</v>
      </c>
      <c r="I52" s="11">
        <v>1021</v>
      </c>
    </row>
    <row r="53" spans="1:9" ht="16.5" customHeight="1" x14ac:dyDescent="0.2">
      <c r="B53" s="45" t="s">
        <v>40</v>
      </c>
      <c r="C53" s="45"/>
      <c r="D53" s="9">
        <v>20</v>
      </c>
      <c r="E53" s="10">
        <v>4.58</v>
      </c>
      <c r="F53" s="10">
        <v>5</v>
      </c>
      <c r="G53" s="10">
        <v>0.17</v>
      </c>
      <c r="H53" s="10">
        <v>47.1</v>
      </c>
      <c r="I53" s="11">
        <v>1052</v>
      </c>
    </row>
    <row r="54" spans="1:9" ht="11.1" customHeight="1" x14ac:dyDescent="0.2">
      <c r="B54" s="48" t="s">
        <v>83</v>
      </c>
      <c r="C54" s="48"/>
      <c r="D54" s="16">
        <v>100</v>
      </c>
      <c r="E54" s="17">
        <v>13.35</v>
      </c>
      <c r="F54" s="17">
        <v>25</v>
      </c>
      <c r="G54" s="17">
        <v>3.88</v>
      </c>
      <c r="H54" s="17">
        <v>275</v>
      </c>
      <c r="I54" s="17">
        <v>437.01</v>
      </c>
    </row>
    <row r="55" spans="1:9" ht="11.1" customHeight="1" x14ac:dyDescent="0.2">
      <c r="B55" s="45" t="s">
        <v>27</v>
      </c>
      <c r="C55" s="45"/>
      <c r="D55" s="9">
        <v>180</v>
      </c>
      <c r="E55" s="10">
        <v>3.95</v>
      </c>
      <c r="F55" s="10">
        <v>6</v>
      </c>
      <c r="G55" s="10">
        <v>26.51</v>
      </c>
      <c r="H55" s="10">
        <v>177.2</v>
      </c>
      <c r="I55" s="10">
        <v>995</v>
      </c>
    </row>
    <row r="56" spans="1:9" ht="11.1" customHeight="1" x14ac:dyDescent="0.2">
      <c r="B56" s="45" t="s">
        <v>51</v>
      </c>
      <c r="C56" s="45"/>
      <c r="D56" s="9">
        <v>200</v>
      </c>
      <c r="E56" s="10">
        <v>0.78</v>
      </c>
      <c r="F56" s="10"/>
      <c r="G56" s="10">
        <v>22.62</v>
      </c>
      <c r="H56" s="10">
        <v>101</v>
      </c>
      <c r="I56" s="10">
        <v>932</v>
      </c>
    </row>
    <row r="57" spans="1:9" ht="11.1" customHeight="1" x14ac:dyDescent="0.2">
      <c r="B57" s="45" t="s">
        <v>91</v>
      </c>
      <c r="C57" s="45"/>
      <c r="D57" s="9">
        <v>25</v>
      </c>
      <c r="E57" s="10">
        <v>2.0299999999999998</v>
      </c>
      <c r="F57" s="10"/>
      <c r="G57" s="10">
        <v>12.2</v>
      </c>
      <c r="H57" s="10">
        <v>60.5</v>
      </c>
      <c r="I57" s="10">
        <v>894.01</v>
      </c>
    </row>
    <row r="58" spans="1:9" ht="11.1" customHeight="1" x14ac:dyDescent="0.2">
      <c r="B58" s="45" t="s">
        <v>92</v>
      </c>
      <c r="C58" s="45"/>
      <c r="D58" s="9">
        <v>25</v>
      </c>
      <c r="E58" s="10">
        <v>2.13</v>
      </c>
      <c r="F58" s="10">
        <v>1</v>
      </c>
      <c r="G58" s="10">
        <v>10.63</v>
      </c>
      <c r="H58" s="10">
        <v>64.8</v>
      </c>
      <c r="I58" s="11">
        <v>1147</v>
      </c>
    </row>
    <row r="59" spans="1:9" ht="11.1" customHeight="1" x14ac:dyDescent="0.2">
      <c r="A59" s="54" t="s">
        <v>23</v>
      </c>
      <c r="B59" s="54"/>
      <c r="C59" s="54"/>
      <c r="D59" s="9">
        <f>SUM(D52:D58)</f>
        <v>800</v>
      </c>
      <c r="E59" s="9">
        <f t="shared" ref="E59:H59" si="6">SUM(E52:E58)</f>
        <v>30.61</v>
      </c>
      <c r="F59" s="9">
        <f t="shared" si="6"/>
        <v>44</v>
      </c>
      <c r="G59" s="9">
        <f t="shared" si="6"/>
        <v>93.350000000000009</v>
      </c>
      <c r="H59" s="9">
        <f t="shared" si="6"/>
        <v>873.09999999999991</v>
      </c>
      <c r="I59" s="10"/>
    </row>
    <row r="60" spans="1:9" s="1" customFormat="1" ht="11.1" customHeight="1" x14ac:dyDescent="0.2">
      <c r="A60" s="54" t="s">
        <v>24</v>
      </c>
      <c r="B60" s="54"/>
      <c r="C60" s="54"/>
      <c r="D60" s="9">
        <f>D59</f>
        <v>800</v>
      </c>
      <c r="E60" s="9">
        <f t="shared" ref="E60:H60" si="7">E59</f>
        <v>30.61</v>
      </c>
      <c r="F60" s="9">
        <f t="shared" si="7"/>
        <v>44</v>
      </c>
      <c r="G60" s="9">
        <f t="shared" si="7"/>
        <v>93.350000000000009</v>
      </c>
      <c r="H60" s="9">
        <f t="shared" si="7"/>
        <v>873.09999999999991</v>
      </c>
      <c r="I60" s="10"/>
    </row>
    <row r="61" spans="1:9" ht="11.1" customHeight="1" x14ac:dyDescent="0.2">
      <c r="E61" s="2"/>
      <c r="F61" s="2"/>
      <c r="G61" s="2"/>
      <c r="H61" s="2"/>
      <c r="I61" s="26" t="s">
        <v>52</v>
      </c>
    </row>
    <row r="62" spans="1:9" ht="11.1" customHeight="1" x14ac:dyDescent="0.2">
      <c r="A62" s="25"/>
      <c r="D62" s="26" t="s">
        <v>1</v>
      </c>
      <c r="E62" s="1">
        <v>1</v>
      </c>
      <c r="G62" s="26" t="s">
        <v>3</v>
      </c>
      <c r="H62" s="1" t="s">
        <v>53</v>
      </c>
    </row>
    <row r="63" spans="1:9" s="1" customFormat="1" ht="20.100000000000001" customHeight="1" x14ac:dyDescent="0.2">
      <c r="A63" s="53" t="s">
        <v>5</v>
      </c>
      <c r="B63" s="53" t="s">
        <v>6</v>
      </c>
      <c r="C63" s="53"/>
      <c r="D63" s="53" t="s">
        <v>7</v>
      </c>
      <c r="E63" s="43" t="s">
        <v>8</v>
      </c>
      <c r="F63" s="43"/>
      <c r="G63" s="43"/>
      <c r="H63" s="53" t="s">
        <v>9</v>
      </c>
      <c r="I63" s="53" t="s">
        <v>10</v>
      </c>
    </row>
    <row r="64" spans="1:9" s="1" customFormat="1" ht="21.95" customHeight="1" x14ac:dyDescent="0.2">
      <c r="A64" s="40"/>
      <c r="B64" s="41"/>
      <c r="C64" s="42"/>
      <c r="D64" s="40"/>
      <c r="E64" s="5" t="s">
        <v>11</v>
      </c>
      <c r="F64" s="5" t="s">
        <v>12</v>
      </c>
      <c r="G64" s="5" t="s">
        <v>13</v>
      </c>
      <c r="H64" s="40"/>
      <c r="I64" s="40"/>
    </row>
    <row r="65" spans="1:9" ht="11.1" customHeight="1" x14ac:dyDescent="0.2">
      <c r="A65" s="27" t="s">
        <v>20</v>
      </c>
      <c r="B65" s="51"/>
      <c r="C65" s="51"/>
      <c r="D65" s="28"/>
      <c r="E65" s="28"/>
      <c r="F65" s="28"/>
      <c r="G65" s="28"/>
      <c r="H65" s="28"/>
      <c r="I65" s="8"/>
    </row>
    <row r="66" spans="1:9" ht="15" customHeight="1" x14ac:dyDescent="0.2">
      <c r="B66" s="45" t="s">
        <v>56</v>
      </c>
      <c r="C66" s="45"/>
      <c r="D66" s="9">
        <v>250</v>
      </c>
      <c r="E66" s="10">
        <v>2.64</v>
      </c>
      <c r="F66" s="10">
        <v>6</v>
      </c>
      <c r="G66" s="10">
        <v>18.77</v>
      </c>
      <c r="H66" s="10">
        <v>148.69999999999999</v>
      </c>
      <c r="I66" s="11">
        <v>1030</v>
      </c>
    </row>
    <row r="67" spans="1:9" ht="11.1" customHeight="1" x14ac:dyDescent="0.2">
      <c r="B67" s="45" t="s">
        <v>31</v>
      </c>
      <c r="C67" s="45"/>
      <c r="D67" s="9">
        <v>10</v>
      </c>
      <c r="E67" s="10">
        <v>3</v>
      </c>
      <c r="F67" s="10">
        <v>3</v>
      </c>
      <c r="G67" s="10"/>
      <c r="H67" s="10">
        <v>35.200000000000003</v>
      </c>
      <c r="I67" s="11">
        <v>1053</v>
      </c>
    </row>
    <row r="68" spans="1:9" ht="11.1" customHeight="1" x14ac:dyDescent="0.2">
      <c r="B68" s="45" t="s">
        <v>57</v>
      </c>
      <c r="C68" s="45"/>
      <c r="D68" s="9">
        <v>100</v>
      </c>
      <c r="E68" s="10">
        <v>15.92</v>
      </c>
      <c r="F68" s="10">
        <v>8</v>
      </c>
      <c r="G68" s="10">
        <v>15.36</v>
      </c>
      <c r="H68" s="10">
        <v>253.5</v>
      </c>
      <c r="I68" s="11">
        <v>1060</v>
      </c>
    </row>
    <row r="69" spans="1:9" ht="21.95" customHeight="1" x14ac:dyDescent="0.2">
      <c r="B69" s="45" t="s">
        <v>36</v>
      </c>
      <c r="C69" s="45"/>
      <c r="D69" s="9">
        <v>180</v>
      </c>
      <c r="E69" s="10">
        <v>7.1</v>
      </c>
      <c r="F69" s="10">
        <v>6</v>
      </c>
      <c r="G69" s="10">
        <v>43.16</v>
      </c>
      <c r="H69" s="10">
        <v>226.7</v>
      </c>
      <c r="I69" s="10">
        <v>516</v>
      </c>
    </row>
    <row r="70" spans="1:9" ht="11.1" customHeight="1" x14ac:dyDescent="0.2">
      <c r="B70" s="45" t="s">
        <v>101</v>
      </c>
      <c r="C70" s="45"/>
      <c r="D70" s="9">
        <v>200</v>
      </c>
      <c r="E70" s="10">
        <v>0.12</v>
      </c>
      <c r="F70" s="10"/>
      <c r="G70" s="10">
        <v>14.85</v>
      </c>
      <c r="H70" s="10">
        <v>61.1</v>
      </c>
      <c r="I70" s="10">
        <v>930</v>
      </c>
    </row>
    <row r="71" spans="1:9" ht="11.1" customHeight="1" x14ac:dyDescent="0.2">
      <c r="B71" s="45" t="s">
        <v>91</v>
      </c>
      <c r="C71" s="45"/>
      <c r="D71" s="9">
        <v>25</v>
      </c>
      <c r="E71" s="10">
        <v>2.0299999999999998</v>
      </c>
      <c r="F71" s="10"/>
      <c r="G71" s="10">
        <v>12.2</v>
      </c>
      <c r="H71" s="10">
        <v>60.5</v>
      </c>
      <c r="I71" s="10">
        <v>894.01</v>
      </c>
    </row>
    <row r="72" spans="1:9" ht="11.1" customHeight="1" x14ac:dyDescent="0.2">
      <c r="B72" s="45" t="s">
        <v>92</v>
      </c>
      <c r="C72" s="45"/>
      <c r="D72" s="9">
        <v>25</v>
      </c>
      <c r="E72" s="10">
        <v>2.13</v>
      </c>
      <c r="F72" s="10">
        <v>1</v>
      </c>
      <c r="G72" s="10">
        <v>10.63</v>
      </c>
      <c r="H72" s="10">
        <v>64.8</v>
      </c>
      <c r="I72" s="11">
        <v>1147</v>
      </c>
    </row>
    <row r="73" spans="1:9" ht="11.1" customHeight="1" x14ac:dyDescent="0.2">
      <c r="A73" s="54" t="s">
        <v>23</v>
      </c>
      <c r="B73" s="54"/>
      <c r="C73" s="54"/>
      <c r="D73" s="9">
        <f>SUM(D66:D72)</f>
        <v>790</v>
      </c>
      <c r="E73" s="9">
        <f t="shared" ref="E73:H73" si="8">SUM(E66:E72)</f>
        <v>32.940000000000005</v>
      </c>
      <c r="F73" s="9">
        <f t="shared" si="8"/>
        <v>24</v>
      </c>
      <c r="G73" s="9">
        <f t="shared" si="8"/>
        <v>114.96999999999998</v>
      </c>
      <c r="H73" s="9">
        <f t="shared" si="8"/>
        <v>850.49999999999989</v>
      </c>
      <c r="I73" s="10"/>
    </row>
    <row r="74" spans="1:9" s="1" customFormat="1" ht="11.1" customHeight="1" x14ac:dyDescent="0.2">
      <c r="A74" s="54" t="s">
        <v>24</v>
      </c>
      <c r="B74" s="54"/>
      <c r="C74" s="54"/>
      <c r="D74" s="9">
        <f>D73</f>
        <v>790</v>
      </c>
      <c r="E74" s="9">
        <f t="shared" ref="E74:H74" si="9">E73</f>
        <v>32.940000000000005</v>
      </c>
      <c r="F74" s="9">
        <f t="shared" si="9"/>
        <v>24</v>
      </c>
      <c r="G74" s="9">
        <f t="shared" si="9"/>
        <v>114.96999999999998</v>
      </c>
      <c r="H74" s="9">
        <f t="shared" si="9"/>
        <v>850.49999999999989</v>
      </c>
      <c r="I74" s="10"/>
    </row>
    <row r="75" spans="1:9" ht="11.1" customHeight="1" x14ac:dyDescent="0.2">
      <c r="E75" s="2"/>
      <c r="F75" s="2"/>
      <c r="G75" s="2"/>
      <c r="H75" s="2"/>
      <c r="I75" s="26" t="s">
        <v>58</v>
      </c>
    </row>
    <row r="76" spans="1:9" ht="11.1" customHeight="1" x14ac:dyDescent="0.2">
      <c r="A76" s="25"/>
      <c r="D76" s="26" t="s">
        <v>1</v>
      </c>
      <c r="E76" s="1">
        <v>2</v>
      </c>
      <c r="G76" s="26" t="s">
        <v>3</v>
      </c>
      <c r="H76" s="1" t="s">
        <v>4</v>
      </c>
    </row>
    <row r="77" spans="1:9" s="1" customFormat="1" ht="20.100000000000001" customHeight="1" x14ac:dyDescent="0.2">
      <c r="A77" s="53" t="s">
        <v>5</v>
      </c>
      <c r="B77" s="53" t="s">
        <v>6</v>
      </c>
      <c r="C77" s="53"/>
      <c r="D77" s="53" t="s">
        <v>7</v>
      </c>
      <c r="E77" s="43" t="s">
        <v>8</v>
      </c>
      <c r="F77" s="43"/>
      <c r="G77" s="43"/>
      <c r="H77" s="53" t="s">
        <v>9</v>
      </c>
      <c r="I77" s="53" t="s">
        <v>10</v>
      </c>
    </row>
    <row r="78" spans="1:9" s="1" customFormat="1" ht="21.95" customHeight="1" x14ac:dyDescent="0.2">
      <c r="A78" s="40"/>
      <c r="B78" s="41"/>
      <c r="C78" s="42"/>
      <c r="D78" s="40"/>
      <c r="E78" s="5" t="s">
        <v>11</v>
      </c>
      <c r="F78" s="5" t="s">
        <v>12</v>
      </c>
      <c r="G78" s="5" t="s">
        <v>13</v>
      </c>
      <c r="H78" s="40"/>
      <c r="I78" s="40"/>
    </row>
    <row r="79" spans="1:9" ht="11.1" customHeight="1" x14ac:dyDescent="0.2">
      <c r="A79" s="27" t="s">
        <v>20</v>
      </c>
      <c r="B79" s="51"/>
      <c r="C79" s="51"/>
      <c r="D79" s="28"/>
      <c r="E79" s="28"/>
      <c r="F79" s="28"/>
      <c r="G79" s="28"/>
      <c r="H79" s="28"/>
      <c r="I79" s="8"/>
    </row>
    <row r="80" spans="1:9" ht="25.5" customHeight="1" x14ac:dyDescent="0.2">
      <c r="B80" s="48" t="s">
        <v>84</v>
      </c>
      <c r="C80" s="48"/>
      <c r="D80" s="16">
        <v>250</v>
      </c>
      <c r="E80" s="17">
        <v>4.0999999999999996</v>
      </c>
      <c r="F80" s="17">
        <v>7</v>
      </c>
      <c r="G80" s="17">
        <v>18.43</v>
      </c>
      <c r="H80" s="17">
        <v>153.69999999999999</v>
      </c>
      <c r="I80" s="18">
        <v>1018</v>
      </c>
    </row>
    <row r="81" spans="1:9" ht="11.1" customHeight="1" x14ac:dyDescent="0.2">
      <c r="B81" s="45" t="s">
        <v>31</v>
      </c>
      <c r="C81" s="45"/>
      <c r="D81" s="9">
        <v>10</v>
      </c>
      <c r="E81" s="10">
        <v>3</v>
      </c>
      <c r="F81" s="10">
        <v>3</v>
      </c>
      <c r="G81" s="10"/>
      <c r="H81" s="10">
        <v>35.200000000000003</v>
      </c>
      <c r="I81" s="11">
        <v>1053</v>
      </c>
    </row>
    <row r="82" spans="1:9" ht="11.1" customHeight="1" x14ac:dyDescent="0.2">
      <c r="B82" s="45" t="s">
        <v>61</v>
      </c>
      <c r="C82" s="45"/>
      <c r="D82" s="9">
        <v>100</v>
      </c>
      <c r="E82" s="10">
        <v>17.96</v>
      </c>
      <c r="F82" s="10">
        <v>10</v>
      </c>
      <c r="G82" s="10">
        <v>10.08</v>
      </c>
      <c r="H82" s="10">
        <v>201.6</v>
      </c>
      <c r="I82" s="11">
        <v>1294</v>
      </c>
    </row>
    <row r="83" spans="1:9" ht="11.1" customHeight="1" x14ac:dyDescent="0.2">
      <c r="B83" s="45" t="s">
        <v>46</v>
      </c>
      <c r="C83" s="45"/>
      <c r="D83" s="9">
        <v>20</v>
      </c>
      <c r="E83" s="10">
        <v>0.12</v>
      </c>
      <c r="F83" s="10">
        <v>1</v>
      </c>
      <c r="G83" s="10">
        <v>1.1599999999999999</v>
      </c>
      <c r="H83" s="10">
        <v>11.1</v>
      </c>
      <c r="I83" s="11">
        <v>1126</v>
      </c>
    </row>
    <row r="84" spans="1:9" ht="22.5" customHeight="1" x14ac:dyDescent="0.2">
      <c r="B84" s="45" t="s">
        <v>36</v>
      </c>
      <c r="C84" s="45"/>
      <c r="D84" s="9">
        <v>180</v>
      </c>
      <c r="E84" s="10">
        <v>7.1</v>
      </c>
      <c r="F84" s="10">
        <v>6</v>
      </c>
      <c r="G84" s="10">
        <v>43.16</v>
      </c>
      <c r="H84" s="10">
        <v>226.7</v>
      </c>
      <c r="I84" s="10">
        <v>516</v>
      </c>
    </row>
    <row r="85" spans="1:9" ht="11.1" customHeight="1" x14ac:dyDescent="0.2">
      <c r="B85" s="45" t="s">
        <v>43</v>
      </c>
      <c r="C85" s="45"/>
      <c r="D85" s="9">
        <v>200</v>
      </c>
      <c r="E85" s="10">
        <v>0.68</v>
      </c>
      <c r="F85" s="10"/>
      <c r="G85" s="10">
        <v>25.63</v>
      </c>
      <c r="H85" s="10">
        <v>89.33</v>
      </c>
      <c r="I85" s="10">
        <v>705</v>
      </c>
    </row>
    <row r="86" spans="1:9" ht="11.1" customHeight="1" x14ac:dyDescent="0.2">
      <c r="B86" s="45" t="s">
        <v>91</v>
      </c>
      <c r="C86" s="45"/>
      <c r="D86" s="9">
        <v>25</v>
      </c>
      <c r="E86" s="10">
        <v>2.0299999999999998</v>
      </c>
      <c r="F86" s="10"/>
      <c r="G86" s="10">
        <v>12.2</v>
      </c>
      <c r="H86" s="10">
        <v>60.5</v>
      </c>
      <c r="I86" s="10">
        <v>894.01</v>
      </c>
    </row>
    <row r="87" spans="1:9" ht="11.1" customHeight="1" x14ac:dyDescent="0.2">
      <c r="B87" s="45" t="s">
        <v>92</v>
      </c>
      <c r="C87" s="45"/>
      <c r="D87" s="9">
        <v>25</v>
      </c>
      <c r="E87" s="10">
        <v>2.13</v>
      </c>
      <c r="F87" s="10">
        <v>1</v>
      </c>
      <c r="G87" s="10">
        <v>10.63</v>
      </c>
      <c r="H87" s="10">
        <v>64.8</v>
      </c>
      <c r="I87" s="11">
        <v>1147</v>
      </c>
    </row>
    <row r="88" spans="1:9" ht="11.1" customHeight="1" x14ac:dyDescent="0.2">
      <c r="A88" s="54" t="s">
        <v>23</v>
      </c>
      <c r="B88" s="54"/>
      <c r="C88" s="54"/>
      <c r="D88" s="9">
        <f>SUM(D80:D87)</f>
        <v>810</v>
      </c>
      <c r="E88" s="9">
        <f>SUM(E80:E87)</f>
        <v>37.120000000000005</v>
      </c>
      <c r="F88" s="9">
        <f>SUM(F80:F87)</f>
        <v>28</v>
      </c>
      <c r="G88" s="9">
        <f>SUM(G80:G87)</f>
        <v>121.28999999999999</v>
      </c>
      <c r="H88" s="9">
        <f>SUM(H80:H87)</f>
        <v>842.93</v>
      </c>
      <c r="I88" s="10"/>
    </row>
    <row r="89" spans="1:9" s="1" customFormat="1" ht="11.1" customHeight="1" x14ac:dyDescent="0.2">
      <c r="A89" s="54" t="s">
        <v>24</v>
      </c>
      <c r="B89" s="54"/>
      <c r="C89" s="54"/>
      <c r="D89" s="9">
        <f>D88</f>
        <v>810</v>
      </c>
      <c r="E89" s="9">
        <f t="shared" ref="E89:H89" si="10">E88</f>
        <v>37.120000000000005</v>
      </c>
      <c r="F89" s="9">
        <f t="shared" si="10"/>
        <v>28</v>
      </c>
      <c r="G89" s="9">
        <f t="shared" si="10"/>
        <v>121.28999999999999</v>
      </c>
      <c r="H89" s="9">
        <f t="shared" si="10"/>
        <v>842.93</v>
      </c>
      <c r="I89" s="10"/>
    </row>
    <row r="90" spans="1:9" ht="11.1" customHeight="1" x14ac:dyDescent="0.2">
      <c r="E90" s="2"/>
      <c r="F90" s="2"/>
      <c r="G90" s="2"/>
      <c r="H90" s="2"/>
      <c r="I90" s="26" t="s">
        <v>62</v>
      </c>
    </row>
    <row r="91" spans="1:9" ht="11.1" customHeight="1" x14ac:dyDescent="0.2">
      <c r="A91" s="25"/>
      <c r="D91" s="26" t="s">
        <v>1</v>
      </c>
      <c r="E91" s="1">
        <v>2</v>
      </c>
      <c r="G91" s="26" t="s">
        <v>3</v>
      </c>
      <c r="H91" s="1" t="s">
        <v>26</v>
      </c>
    </row>
    <row r="92" spans="1:9" s="1" customFormat="1" ht="20.100000000000001" customHeight="1" x14ac:dyDescent="0.2">
      <c r="A92" s="53" t="s">
        <v>5</v>
      </c>
      <c r="B92" s="53" t="s">
        <v>6</v>
      </c>
      <c r="C92" s="53"/>
      <c r="D92" s="53" t="s">
        <v>7</v>
      </c>
      <c r="E92" s="43" t="s">
        <v>8</v>
      </c>
      <c r="F92" s="43"/>
      <c r="G92" s="43"/>
      <c r="H92" s="53" t="s">
        <v>9</v>
      </c>
      <c r="I92" s="53" t="s">
        <v>10</v>
      </c>
    </row>
    <row r="93" spans="1:9" s="1" customFormat="1" ht="21.95" customHeight="1" x14ac:dyDescent="0.2">
      <c r="A93" s="40"/>
      <c r="B93" s="41"/>
      <c r="C93" s="42"/>
      <c r="D93" s="40"/>
      <c r="E93" s="5" t="s">
        <v>11</v>
      </c>
      <c r="F93" s="5" t="s">
        <v>12</v>
      </c>
      <c r="G93" s="5" t="s">
        <v>13</v>
      </c>
      <c r="H93" s="40"/>
      <c r="I93" s="40"/>
    </row>
    <row r="94" spans="1:9" ht="11.1" customHeight="1" x14ac:dyDescent="0.2">
      <c r="A94" s="27" t="s">
        <v>20</v>
      </c>
      <c r="B94" s="51"/>
      <c r="C94" s="51"/>
      <c r="D94" s="28"/>
      <c r="E94" s="28"/>
      <c r="F94" s="28"/>
      <c r="G94" s="28"/>
      <c r="H94" s="28"/>
      <c r="I94" s="8"/>
    </row>
    <row r="95" spans="1:9" ht="21.95" customHeight="1" x14ac:dyDescent="0.2">
      <c r="B95" s="45" t="s">
        <v>49</v>
      </c>
      <c r="C95" s="45"/>
      <c r="D95" s="9">
        <v>250</v>
      </c>
      <c r="E95" s="10">
        <v>3.79</v>
      </c>
      <c r="F95" s="10">
        <v>7</v>
      </c>
      <c r="G95" s="10">
        <v>17.34</v>
      </c>
      <c r="H95" s="10">
        <v>147.5</v>
      </c>
      <c r="I95" s="11">
        <v>1021</v>
      </c>
    </row>
    <row r="96" spans="1:9" ht="11.1" customHeight="1" x14ac:dyDescent="0.2">
      <c r="B96" s="45" t="s">
        <v>31</v>
      </c>
      <c r="C96" s="45"/>
      <c r="D96" s="9">
        <v>10</v>
      </c>
      <c r="E96" s="10">
        <v>3</v>
      </c>
      <c r="F96" s="10">
        <v>3</v>
      </c>
      <c r="G96" s="10"/>
      <c r="H96" s="10">
        <v>35.200000000000003</v>
      </c>
      <c r="I96" s="11">
        <v>1053</v>
      </c>
    </row>
    <row r="97" spans="1:9" ht="11.1" customHeight="1" x14ac:dyDescent="0.2">
      <c r="B97" s="48" t="s">
        <v>50</v>
      </c>
      <c r="C97" s="48"/>
      <c r="D97" s="16">
        <v>100</v>
      </c>
      <c r="E97" s="17">
        <v>8.83</v>
      </c>
      <c r="F97" s="17">
        <v>10</v>
      </c>
      <c r="G97" s="17">
        <v>3.96</v>
      </c>
      <c r="H97" s="17">
        <v>143</v>
      </c>
      <c r="I97" s="17">
        <v>375</v>
      </c>
    </row>
    <row r="98" spans="1:9" ht="13.5" customHeight="1" x14ac:dyDescent="0.2">
      <c r="B98" s="45" t="s">
        <v>65</v>
      </c>
      <c r="C98" s="45"/>
      <c r="D98" s="9">
        <v>180</v>
      </c>
      <c r="E98" s="10">
        <v>4.01</v>
      </c>
      <c r="F98" s="10">
        <v>5</v>
      </c>
      <c r="G98" s="10">
        <v>42.01</v>
      </c>
      <c r="H98" s="10">
        <v>264.60000000000002</v>
      </c>
      <c r="I98" s="10">
        <v>512</v>
      </c>
    </row>
    <row r="99" spans="1:9" ht="11.1" customHeight="1" x14ac:dyDescent="0.2">
      <c r="B99" s="45" t="s">
        <v>22</v>
      </c>
      <c r="C99" s="45"/>
      <c r="D99" s="9">
        <v>200</v>
      </c>
      <c r="E99" s="10">
        <v>0.46</v>
      </c>
      <c r="F99" s="10"/>
      <c r="G99" s="10">
        <v>27.49</v>
      </c>
      <c r="H99" s="10">
        <v>115.7</v>
      </c>
      <c r="I99" s="10">
        <v>928</v>
      </c>
    </row>
    <row r="100" spans="1:9" ht="11.1" customHeight="1" x14ac:dyDescent="0.2">
      <c r="B100" s="45" t="s">
        <v>91</v>
      </c>
      <c r="C100" s="45"/>
      <c r="D100" s="9">
        <v>25</v>
      </c>
      <c r="E100" s="10">
        <v>2.0299999999999998</v>
      </c>
      <c r="F100" s="10"/>
      <c r="G100" s="10">
        <v>12.2</v>
      </c>
      <c r="H100" s="10">
        <v>60.5</v>
      </c>
      <c r="I100" s="10">
        <v>894.01</v>
      </c>
    </row>
    <row r="101" spans="1:9" ht="11.1" customHeight="1" x14ac:dyDescent="0.2">
      <c r="B101" s="45" t="s">
        <v>92</v>
      </c>
      <c r="C101" s="45"/>
      <c r="D101" s="9">
        <v>25</v>
      </c>
      <c r="E101" s="10">
        <v>2.13</v>
      </c>
      <c r="F101" s="10">
        <v>1</v>
      </c>
      <c r="G101" s="10">
        <v>10.63</v>
      </c>
      <c r="H101" s="10">
        <v>64.8</v>
      </c>
      <c r="I101" s="11">
        <v>1147</v>
      </c>
    </row>
    <row r="102" spans="1:9" ht="11.1" customHeight="1" x14ac:dyDescent="0.2">
      <c r="A102" s="54" t="s">
        <v>23</v>
      </c>
      <c r="B102" s="54"/>
      <c r="C102" s="54"/>
      <c r="D102" s="9">
        <f>SUM(D95:D101)</f>
        <v>790</v>
      </c>
      <c r="E102" s="9">
        <f t="shared" ref="E102:H102" si="11">SUM(E95:E101)</f>
        <v>24.250000000000004</v>
      </c>
      <c r="F102" s="9">
        <f t="shared" si="11"/>
        <v>26</v>
      </c>
      <c r="G102" s="9">
        <f t="shared" si="11"/>
        <v>113.63</v>
      </c>
      <c r="H102" s="9">
        <f t="shared" si="11"/>
        <v>831.3</v>
      </c>
      <c r="I102" s="10"/>
    </row>
    <row r="103" spans="1:9" s="1" customFormat="1" ht="11.1" customHeight="1" x14ac:dyDescent="0.2">
      <c r="A103" s="54" t="s">
        <v>24</v>
      </c>
      <c r="B103" s="54"/>
      <c r="C103" s="54"/>
      <c r="D103" s="9">
        <f>D102</f>
        <v>790</v>
      </c>
      <c r="E103" s="9">
        <f t="shared" ref="E103:H103" si="12">E102</f>
        <v>24.250000000000004</v>
      </c>
      <c r="F103" s="9">
        <f t="shared" si="12"/>
        <v>26</v>
      </c>
      <c r="G103" s="9">
        <f t="shared" si="12"/>
        <v>113.63</v>
      </c>
      <c r="H103" s="9">
        <f t="shared" si="12"/>
        <v>831.3</v>
      </c>
      <c r="I103" s="10"/>
    </row>
    <row r="104" spans="1:9" ht="11.1" customHeight="1" x14ac:dyDescent="0.2">
      <c r="E104" s="2"/>
      <c r="F104" s="2"/>
      <c r="G104" s="2"/>
      <c r="H104" s="2"/>
      <c r="I104" s="26" t="s">
        <v>66</v>
      </c>
    </row>
    <row r="105" spans="1:9" ht="11.1" customHeight="1" x14ac:dyDescent="0.2">
      <c r="A105" s="25"/>
      <c r="D105" s="26" t="s">
        <v>1</v>
      </c>
      <c r="E105" s="1">
        <v>2</v>
      </c>
      <c r="G105" s="26" t="s">
        <v>3</v>
      </c>
      <c r="H105" s="1" t="s">
        <v>34</v>
      </c>
    </row>
    <row r="106" spans="1:9" s="1" customFormat="1" ht="20.100000000000001" customHeight="1" x14ac:dyDescent="0.2">
      <c r="A106" s="53" t="s">
        <v>5</v>
      </c>
      <c r="B106" s="53" t="s">
        <v>6</v>
      </c>
      <c r="C106" s="53"/>
      <c r="D106" s="53" t="s">
        <v>7</v>
      </c>
      <c r="E106" s="43" t="s">
        <v>8</v>
      </c>
      <c r="F106" s="43"/>
      <c r="G106" s="43"/>
      <c r="H106" s="53" t="s">
        <v>9</v>
      </c>
      <c r="I106" s="53" t="s">
        <v>10</v>
      </c>
    </row>
    <row r="107" spans="1:9" s="1" customFormat="1" ht="21.95" customHeight="1" x14ac:dyDescent="0.2">
      <c r="A107" s="40"/>
      <c r="B107" s="41"/>
      <c r="C107" s="42"/>
      <c r="D107" s="40"/>
      <c r="E107" s="5" t="s">
        <v>11</v>
      </c>
      <c r="F107" s="5" t="s">
        <v>12</v>
      </c>
      <c r="G107" s="5" t="s">
        <v>13</v>
      </c>
      <c r="H107" s="40"/>
      <c r="I107" s="40"/>
    </row>
    <row r="108" spans="1:9" ht="11.1" customHeight="1" x14ac:dyDescent="0.2">
      <c r="A108" s="27" t="s">
        <v>20</v>
      </c>
      <c r="B108" s="51"/>
      <c r="C108" s="51"/>
      <c r="D108" s="28"/>
      <c r="E108" s="28"/>
      <c r="F108" s="28"/>
      <c r="G108" s="28"/>
      <c r="H108" s="28"/>
      <c r="I108" s="8"/>
    </row>
    <row r="109" spans="1:9" ht="21.95" customHeight="1" x14ac:dyDescent="0.2">
      <c r="B109" s="45" t="s">
        <v>56</v>
      </c>
      <c r="C109" s="45"/>
      <c r="D109" s="9">
        <v>250</v>
      </c>
      <c r="E109" s="10">
        <v>2.64</v>
      </c>
      <c r="F109" s="10">
        <v>6</v>
      </c>
      <c r="G109" s="10">
        <v>18.77</v>
      </c>
      <c r="H109" s="10">
        <v>148.69999999999999</v>
      </c>
      <c r="I109" s="11">
        <v>1030</v>
      </c>
    </row>
    <row r="110" spans="1:9" ht="11.1" customHeight="1" x14ac:dyDescent="0.2">
      <c r="B110" s="45" t="s">
        <v>31</v>
      </c>
      <c r="C110" s="45"/>
      <c r="D110" s="9">
        <v>10</v>
      </c>
      <c r="E110" s="10">
        <v>3</v>
      </c>
      <c r="F110" s="10">
        <v>3</v>
      </c>
      <c r="G110" s="10"/>
      <c r="H110" s="10">
        <v>35.200000000000003</v>
      </c>
      <c r="I110" s="11">
        <v>1053</v>
      </c>
    </row>
    <row r="111" spans="1:9" ht="11.1" customHeight="1" x14ac:dyDescent="0.2">
      <c r="B111" s="45" t="s">
        <v>67</v>
      </c>
      <c r="C111" s="45"/>
      <c r="D111" s="9">
        <v>100</v>
      </c>
      <c r="E111" s="10">
        <v>12.62</v>
      </c>
      <c r="F111" s="10">
        <v>12</v>
      </c>
      <c r="G111" s="10">
        <v>5.46</v>
      </c>
      <c r="H111" s="10">
        <v>282</v>
      </c>
      <c r="I111" s="11">
        <v>1051</v>
      </c>
    </row>
    <row r="112" spans="1:9" ht="11.1" customHeight="1" x14ac:dyDescent="0.2">
      <c r="B112" s="45" t="s">
        <v>32</v>
      </c>
      <c r="C112" s="45"/>
      <c r="D112" s="9">
        <v>180</v>
      </c>
      <c r="E112" s="10">
        <v>9.06</v>
      </c>
      <c r="F112" s="10">
        <v>7</v>
      </c>
      <c r="G112" s="10">
        <v>47.22</v>
      </c>
      <c r="H112" s="10">
        <v>223.8</v>
      </c>
      <c r="I112" s="10">
        <v>998</v>
      </c>
    </row>
    <row r="113" spans="1:9" ht="11.1" customHeight="1" x14ac:dyDescent="0.2">
      <c r="B113" s="45" t="s">
        <v>100</v>
      </c>
      <c r="C113" s="45"/>
      <c r="D113" s="9">
        <v>200</v>
      </c>
      <c r="E113" s="10">
        <v>0.15</v>
      </c>
      <c r="F113" s="10"/>
      <c r="G113" s="10">
        <v>19.059999999999999</v>
      </c>
      <c r="H113" s="10">
        <v>52.69</v>
      </c>
      <c r="I113" s="10">
        <v>917.02</v>
      </c>
    </row>
    <row r="114" spans="1:9" ht="11.1" customHeight="1" x14ac:dyDescent="0.2">
      <c r="B114" s="45" t="s">
        <v>91</v>
      </c>
      <c r="C114" s="45"/>
      <c r="D114" s="9">
        <v>25</v>
      </c>
      <c r="E114" s="10">
        <v>2.0299999999999998</v>
      </c>
      <c r="F114" s="10"/>
      <c r="G114" s="10">
        <v>12.2</v>
      </c>
      <c r="H114" s="10">
        <v>60.5</v>
      </c>
      <c r="I114" s="10">
        <v>894.01</v>
      </c>
    </row>
    <row r="115" spans="1:9" ht="11.1" customHeight="1" x14ac:dyDescent="0.2">
      <c r="B115" s="45" t="s">
        <v>92</v>
      </c>
      <c r="C115" s="45"/>
      <c r="D115" s="9">
        <v>25</v>
      </c>
      <c r="E115" s="10">
        <v>2.13</v>
      </c>
      <c r="F115" s="10">
        <v>1</v>
      </c>
      <c r="G115" s="10">
        <v>10.63</v>
      </c>
      <c r="H115" s="10">
        <v>64.8</v>
      </c>
      <c r="I115" s="11">
        <v>1147</v>
      </c>
    </row>
    <row r="116" spans="1:9" ht="11.1" customHeight="1" x14ac:dyDescent="0.2">
      <c r="A116" s="54" t="s">
        <v>23</v>
      </c>
      <c r="B116" s="54"/>
      <c r="C116" s="54"/>
      <c r="D116" s="9">
        <f>SUM(D109:D115)</f>
        <v>790</v>
      </c>
      <c r="E116" s="9">
        <f t="shared" ref="E116:H116" si="13">SUM(E109:E115)</f>
        <v>31.63</v>
      </c>
      <c r="F116" s="9">
        <f t="shared" si="13"/>
        <v>29</v>
      </c>
      <c r="G116" s="9">
        <f t="shared" si="13"/>
        <v>113.34</v>
      </c>
      <c r="H116" s="9">
        <f t="shared" si="13"/>
        <v>867.69</v>
      </c>
      <c r="I116" s="10"/>
    </row>
    <row r="117" spans="1:9" s="1" customFormat="1" ht="11.1" customHeight="1" x14ac:dyDescent="0.2">
      <c r="A117" s="54" t="s">
        <v>24</v>
      </c>
      <c r="B117" s="54"/>
      <c r="C117" s="54"/>
      <c r="D117" s="9">
        <f>D116</f>
        <v>790</v>
      </c>
      <c r="E117" s="9">
        <f t="shared" ref="E117:H117" si="14">E116</f>
        <v>31.63</v>
      </c>
      <c r="F117" s="9">
        <f t="shared" si="14"/>
        <v>29</v>
      </c>
      <c r="G117" s="9">
        <f t="shared" si="14"/>
        <v>113.34</v>
      </c>
      <c r="H117" s="9">
        <f t="shared" si="14"/>
        <v>867.69</v>
      </c>
      <c r="I117" s="10"/>
    </row>
    <row r="118" spans="1:9" ht="11.1" customHeight="1" x14ac:dyDescent="0.2">
      <c r="E118" s="2"/>
      <c r="F118" s="2"/>
      <c r="G118" s="2"/>
      <c r="H118" s="2"/>
      <c r="I118" s="26" t="s">
        <v>68</v>
      </c>
    </row>
    <row r="119" spans="1:9" ht="11.1" customHeight="1" x14ac:dyDescent="0.2">
      <c r="A119" s="25"/>
      <c r="D119" s="26" t="s">
        <v>1</v>
      </c>
      <c r="E119" s="1">
        <v>2</v>
      </c>
      <c r="G119" s="26" t="s">
        <v>3</v>
      </c>
      <c r="H119" s="1" t="s">
        <v>45</v>
      </c>
    </row>
    <row r="120" spans="1:9" s="1" customFormat="1" ht="20.100000000000001" customHeight="1" x14ac:dyDescent="0.2">
      <c r="A120" s="53" t="s">
        <v>5</v>
      </c>
      <c r="B120" s="53" t="s">
        <v>6</v>
      </c>
      <c r="C120" s="53"/>
      <c r="D120" s="53" t="s">
        <v>7</v>
      </c>
      <c r="E120" s="43" t="s">
        <v>8</v>
      </c>
      <c r="F120" s="43"/>
      <c r="G120" s="43"/>
      <c r="H120" s="53" t="s">
        <v>9</v>
      </c>
      <c r="I120" s="53" t="s">
        <v>10</v>
      </c>
    </row>
    <row r="121" spans="1:9" s="1" customFormat="1" ht="21.95" customHeight="1" x14ac:dyDescent="0.2">
      <c r="A121" s="40"/>
      <c r="B121" s="41"/>
      <c r="C121" s="42"/>
      <c r="D121" s="40"/>
      <c r="E121" s="5" t="s">
        <v>11</v>
      </c>
      <c r="F121" s="5" t="s">
        <v>12</v>
      </c>
      <c r="G121" s="5" t="s">
        <v>13</v>
      </c>
      <c r="H121" s="40"/>
      <c r="I121" s="40"/>
    </row>
    <row r="122" spans="1:9" ht="11.1" customHeight="1" x14ac:dyDescent="0.2">
      <c r="A122" s="27" t="s">
        <v>20</v>
      </c>
      <c r="B122" s="51"/>
      <c r="C122" s="51"/>
      <c r="D122" s="28"/>
      <c r="E122" s="28"/>
      <c r="F122" s="28"/>
      <c r="G122" s="28"/>
      <c r="H122" s="28"/>
      <c r="I122" s="8"/>
    </row>
    <row r="123" spans="1:9" ht="11.1" customHeight="1" x14ac:dyDescent="0.2">
      <c r="B123" s="45" t="s">
        <v>70</v>
      </c>
      <c r="C123" s="45"/>
      <c r="D123" s="9">
        <v>250</v>
      </c>
      <c r="E123" s="10">
        <v>5.73</v>
      </c>
      <c r="F123" s="10">
        <v>13</v>
      </c>
      <c r="G123" s="10">
        <v>9.5399999999999991</v>
      </c>
      <c r="H123" s="10">
        <v>184.4</v>
      </c>
      <c r="I123" s="10">
        <v>157</v>
      </c>
    </row>
    <row r="124" spans="1:9" ht="11.1" customHeight="1" x14ac:dyDescent="0.2">
      <c r="B124" s="45" t="s">
        <v>71</v>
      </c>
      <c r="C124" s="45"/>
      <c r="D124" s="9">
        <v>100</v>
      </c>
      <c r="E124" s="10">
        <v>23.16</v>
      </c>
      <c r="F124" s="10">
        <v>50</v>
      </c>
      <c r="G124" s="10">
        <v>1.43</v>
      </c>
      <c r="H124" s="10">
        <v>301.5</v>
      </c>
      <c r="I124" s="10">
        <v>515.03</v>
      </c>
    </row>
    <row r="125" spans="1:9" ht="11.1" customHeight="1" x14ac:dyDescent="0.2">
      <c r="B125" s="45" t="s">
        <v>27</v>
      </c>
      <c r="C125" s="45"/>
      <c r="D125" s="9">
        <v>190</v>
      </c>
      <c r="E125" s="10">
        <v>4.17</v>
      </c>
      <c r="F125" s="10">
        <v>6</v>
      </c>
      <c r="G125" s="10">
        <v>27.98</v>
      </c>
      <c r="H125" s="10">
        <v>177.2</v>
      </c>
      <c r="I125" s="10">
        <v>995</v>
      </c>
    </row>
    <row r="126" spans="1:9" ht="11.1" customHeight="1" x14ac:dyDescent="0.2">
      <c r="B126" s="45" t="s">
        <v>85</v>
      </c>
      <c r="C126" s="45"/>
      <c r="D126" s="9">
        <v>200</v>
      </c>
      <c r="E126" s="10">
        <v>2.98</v>
      </c>
      <c r="F126" s="10"/>
      <c r="G126" s="10">
        <v>21.29</v>
      </c>
      <c r="H126" s="10">
        <v>53.09</v>
      </c>
      <c r="I126" s="11">
        <v>1242</v>
      </c>
    </row>
    <row r="127" spans="1:9" ht="11.1" customHeight="1" x14ac:dyDescent="0.2">
      <c r="B127" s="45" t="s">
        <v>91</v>
      </c>
      <c r="C127" s="45"/>
      <c r="D127" s="9">
        <v>25</v>
      </c>
      <c r="E127" s="10">
        <v>2.0299999999999998</v>
      </c>
      <c r="F127" s="10"/>
      <c r="G127" s="10">
        <v>12.2</v>
      </c>
      <c r="H127" s="10">
        <v>60.5</v>
      </c>
      <c r="I127" s="10">
        <v>894.01</v>
      </c>
    </row>
    <row r="128" spans="1:9" ht="11.1" customHeight="1" x14ac:dyDescent="0.2">
      <c r="B128" s="45" t="s">
        <v>92</v>
      </c>
      <c r="C128" s="45"/>
      <c r="D128" s="9">
        <v>25</v>
      </c>
      <c r="E128" s="10">
        <v>2.13</v>
      </c>
      <c r="F128" s="10">
        <v>1</v>
      </c>
      <c r="G128" s="10">
        <v>10.63</v>
      </c>
      <c r="H128" s="10">
        <v>64.8</v>
      </c>
      <c r="I128" s="11">
        <v>1147</v>
      </c>
    </row>
    <row r="129" spans="1:9" ht="11.1" customHeight="1" x14ac:dyDescent="0.2">
      <c r="A129" s="54" t="s">
        <v>23</v>
      </c>
      <c r="B129" s="54"/>
      <c r="C129" s="54"/>
      <c r="D129" s="9">
        <f>SUM(D123:D128)</f>
        <v>790</v>
      </c>
      <c r="E129" s="9">
        <f t="shared" ref="E129:H129" si="15">SUM(E123:E128)</f>
        <v>40.200000000000003</v>
      </c>
      <c r="F129" s="9">
        <f t="shared" si="15"/>
        <v>70</v>
      </c>
      <c r="G129" s="9">
        <f t="shared" si="15"/>
        <v>83.07</v>
      </c>
      <c r="H129" s="9">
        <f t="shared" si="15"/>
        <v>841.4899999999999</v>
      </c>
      <c r="I129" s="10"/>
    </row>
    <row r="130" spans="1:9" s="1" customFormat="1" ht="11.1" customHeight="1" x14ac:dyDescent="0.2">
      <c r="A130" s="54" t="s">
        <v>24</v>
      </c>
      <c r="B130" s="54"/>
      <c r="C130" s="54"/>
      <c r="D130" s="9">
        <f>D129</f>
        <v>790</v>
      </c>
      <c r="E130" s="9">
        <f t="shared" ref="E130:H130" si="16">E129</f>
        <v>40.200000000000003</v>
      </c>
      <c r="F130" s="9">
        <f t="shared" si="16"/>
        <v>70</v>
      </c>
      <c r="G130" s="9">
        <f t="shared" si="16"/>
        <v>83.07</v>
      </c>
      <c r="H130" s="9">
        <f t="shared" si="16"/>
        <v>841.4899999999999</v>
      </c>
      <c r="I130" s="10"/>
    </row>
    <row r="131" spans="1:9" ht="11.1" customHeight="1" x14ac:dyDescent="0.2">
      <c r="E131" s="2"/>
      <c r="F131" s="2"/>
      <c r="G131" s="2"/>
      <c r="H131" s="2"/>
      <c r="I131" s="26" t="s">
        <v>72</v>
      </c>
    </row>
    <row r="132" spans="1:9" ht="11.1" customHeight="1" x14ac:dyDescent="0.2">
      <c r="A132" s="25"/>
      <c r="D132" s="26" t="s">
        <v>1</v>
      </c>
      <c r="E132" s="1">
        <v>2</v>
      </c>
      <c r="G132" s="26" t="s">
        <v>3</v>
      </c>
      <c r="H132" s="1" t="s">
        <v>53</v>
      </c>
    </row>
    <row r="133" spans="1:9" s="1" customFormat="1" ht="20.100000000000001" customHeight="1" x14ac:dyDescent="0.2">
      <c r="A133" s="53" t="s">
        <v>5</v>
      </c>
      <c r="B133" s="53" t="s">
        <v>6</v>
      </c>
      <c r="C133" s="53"/>
      <c r="D133" s="53" t="s">
        <v>7</v>
      </c>
      <c r="E133" s="43" t="s">
        <v>8</v>
      </c>
      <c r="F133" s="43"/>
      <c r="G133" s="43"/>
      <c r="H133" s="53" t="s">
        <v>9</v>
      </c>
      <c r="I133" s="53" t="s">
        <v>10</v>
      </c>
    </row>
    <row r="134" spans="1:9" s="1" customFormat="1" ht="21.95" customHeight="1" x14ac:dyDescent="0.2">
      <c r="A134" s="40"/>
      <c r="B134" s="41"/>
      <c r="C134" s="42"/>
      <c r="D134" s="40"/>
      <c r="E134" s="5" t="s">
        <v>11</v>
      </c>
      <c r="F134" s="5" t="s">
        <v>12</v>
      </c>
      <c r="G134" s="5" t="s">
        <v>13</v>
      </c>
      <c r="H134" s="40"/>
      <c r="I134" s="40"/>
    </row>
    <row r="135" spans="1:9" ht="11.1" customHeight="1" x14ac:dyDescent="0.2">
      <c r="A135" s="27" t="s">
        <v>20</v>
      </c>
      <c r="B135" s="51"/>
      <c r="C135" s="51"/>
      <c r="D135" s="28"/>
      <c r="E135" s="28"/>
      <c r="F135" s="28"/>
      <c r="G135" s="28"/>
      <c r="H135" s="28"/>
      <c r="I135" s="8"/>
    </row>
    <row r="136" spans="1:9" ht="11.1" customHeight="1" x14ac:dyDescent="0.2">
      <c r="B136" s="45" t="s">
        <v>74</v>
      </c>
      <c r="C136" s="45"/>
      <c r="D136" s="9">
        <v>250</v>
      </c>
      <c r="E136" s="10">
        <v>2.88</v>
      </c>
      <c r="F136" s="10">
        <v>3</v>
      </c>
      <c r="G136" s="10">
        <v>23.65</v>
      </c>
      <c r="H136" s="10">
        <v>136.69999999999999</v>
      </c>
      <c r="I136" s="11">
        <v>1033</v>
      </c>
    </row>
    <row r="137" spans="1:9" ht="21.95" customHeight="1" x14ac:dyDescent="0.2">
      <c r="B137" s="45" t="s">
        <v>40</v>
      </c>
      <c r="C137" s="45"/>
      <c r="D137" s="9">
        <v>10</v>
      </c>
      <c r="E137" s="10">
        <v>2.29</v>
      </c>
      <c r="F137" s="10">
        <v>2</v>
      </c>
      <c r="G137" s="10">
        <v>0.09</v>
      </c>
      <c r="H137" s="10">
        <v>23.6</v>
      </c>
      <c r="I137" s="11">
        <v>1052</v>
      </c>
    </row>
    <row r="138" spans="1:9" ht="11.1" customHeight="1" x14ac:dyDescent="0.2">
      <c r="B138" s="45" t="s">
        <v>86</v>
      </c>
      <c r="C138" s="45"/>
      <c r="D138" s="9">
        <v>290</v>
      </c>
      <c r="E138" s="10">
        <v>19.170000000000002</v>
      </c>
      <c r="F138" s="10">
        <v>35</v>
      </c>
      <c r="G138" s="10">
        <v>32.979999999999997</v>
      </c>
      <c r="H138" s="10">
        <v>393.6</v>
      </c>
      <c r="I138" s="10">
        <v>893.01</v>
      </c>
    </row>
    <row r="139" spans="1:9" ht="11.1" customHeight="1" x14ac:dyDescent="0.2">
      <c r="B139" s="45" t="s">
        <v>51</v>
      </c>
      <c r="C139" s="45"/>
      <c r="D139" s="9">
        <v>200</v>
      </c>
      <c r="E139" s="10">
        <v>0.78</v>
      </c>
      <c r="F139" s="10"/>
      <c r="G139" s="10">
        <v>22.62</v>
      </c>
      <c r="H139" s="10">
        <v>101</v>
      </c>
      <c r="I139" s="10">
        <v>932</v>
      </c>
    </row>
    <row r="140" spans="1:9" ht="11.1" customHeight="1" x14ac:dyDescent="0.2">
      <c r="B140" s="45" t="s">
        <v>91</v>
      </c>
      <c r="C140" s="45"/>
      <c r="D140" s="9">
        <v>25</v>
      </c>
      <c r="E140" s="10">
        <v>2.0299999999999998</v>
      </c>
      <c r="F140" s="10"/>
      <c r="G140" s="10">
        <v>12.2</v>
      </c>
      <c r="H140" s="10">
        <v>60.5</v>
      </c>
      <c r="I140" s="10">
        <v>894.01</v>
      </c>
    </row>
    <row r="141" spans="1:9" ht="11.1" customHeight="1" x14ac:dyDescent="0.2">
      <c r="B141" s="45" t="s">
        <v>92</v>
      </c>
      <c r="C141" s="45"/>
      <c r="D141" s="9">
        <v>25</v>
      </c>
      <c r="E141" s="10">
        <v>2.13</v>
      </c>
      <c r="F141" s="10">
        <v>1</v>
      </c>
      <c r="G141" s="10">
        <v>10.63</v>
      </c>
      <c r="H141" s="10">
        <v>64.8</v>
      </c>
      <c r="I141" s="11">
        <v>1147</v>
      </c>
    </row>
    <row r="142" spans="1:9" ht="11.1" customHeight="1" x14ac:dyDescent="0.2">
      <c r="A142" s="54" t="s">
        <v>23</v>
      </c>
      <c r="B142" s="54"/>
      <c r="C142" s="54"/>
      <c r="D142" s="9">
        <f>SUM(D136:D141)</f>
        <v>800</v>
      </c>
      <c r="E142" s="9">
        <f t="shared" ref="E142:H142" si="17">SUM(E136:E141)</f>
        <v>29.280000000000005</v>
      </c>
      <c r="F142" s="9">
        <f t="shared" si="17"/>
        <v>41</v>
      </c>
      <c r="G142" s="9">
        <f t="shared" si="17"/>
        <v>102.17</v>
      </c>
      <c r="H142" s="9">
        <f t="shared" si="17"/>
        <v>780.19999999999993</v>
      </c>
      <c r="I142" s="10"/>
    </row>
    <row r="143" spans="1:9" s="1" customFormat="1" ht="11.1" customHeight="1" x14ac:dyDescent="0.2">
      <c r="A143" s="54" t="s">
        <v>24</v>
      </c>
      <c r="B143" s="54"/>
      <c r="C143" s="54"/>
      <c r="D143" s="9">
        <f>D142</f>
        <v>800</v>
      </c>
      <c r="E143" s="9">
        <f t="shared" ref="E143:H143" si="18">E142</f>
        <v>29.280000000000005</v>
      </c>
      <c r="F143" s="9">
        <f t="shared" si="18"/>
        <v>41</v>
      </c>
      <c r="G143" s="9">
        <f t="shared" si="18"/>
        <v>102.17</v>
      </c>
      <c r="H143" s="9">
        <f t="shared" si="18"/>
        <v>780.19999999999993</v>
      </c>
      <c r="I143" s="10"/>
    </row>
    <row r="144" spans="1:9" ht="11.1" customHeight="1" x14ac:dyDescent="0.2">
      <c r="A144" s="54" t="s">
        <v>75</v>
      </c>
      <c r="B144" s="54"/>
      <c r="C144" s="54"/>
      <c r="D144" s="12">
        <f>D17+D31+D46+D60+D74+D89+D103+D117+D130+D143</f>
        <v>7970</v>
      </c>
      <c r="E144" s="12">
        <f>E17+E31+E46+E60+E74+E89+E103+E117+E130+E143</f>
        <v>313.16000000000003</v>
      </c>
      <c r="F144" s="12">
        <f>F17+F31+F46+F60+F74+F89+F103+F117+F130+F143</f>
        <v>359</v>
      </c>
      <c r="G144" s="12">
        <f>G17+G31+G46+G60+G74+G89+G103+G117+G130+G143</f>
        <v>1109.3300000000002</v>
      </c>
      <c r="H144" s="12">
        <f>H17+H31+H46+H60+H74+H89+H103+H117+H130+H143</f>
        <v>8494.5400000000009</v>
      </c>
      <c r="I144" s="10"/>
    </row>
    <row r="145" spans="1:9" ht="11.1" customHeight="1" x14ac:dyDescent="0.2">
      <c r="A145" s="54" t="s">
        <v>76</v>
      </c>
      <c r="B145" s="54"/>
      <c r="C145" s="54"/>
      <c r="D145" s="9">
        <f>D144/10</f>
        <v>797</v>
      </c>
      <c r="E145" s="15">
        <f t="shared" ref="E145:H145" si="19">E144/10</f>
        <v>31.316000000000003</v>
      </c>
      <c r="F145" s="15">
        <f t="shared" si="19"/>
        <v>35.9</v>
      </c>
      <c r="G145" s="15">
        <f t="shared" si="19"/>
        <v>110.93300000000002</v>
      </c>
      <c r="H145" s="15">
        <f t="shared" si="19"/>
        <v>849.45400000000006</v>
      </c>
      <c r="I145" s="10"/>
    </row>
    <row r="146" spans="1:9" ht="11.1" customHeight="1" x14ac:dyDescent="0.2"/>
    <row r="147" spans="1:9" ht="11.1" customHeight="1" x14ac:dyDescent="0.2">
      <c r="A147" s="2" t="s">
        <v>77</v>
      </c>
      <c r="B147" s="50" t="s">
        <v>127</v>
      </c>
      <c r="C147" s="50"/>
      <c r="F147" s="2" t="s">
        <v>78</v>
      </c>
      <c r="G147" s="1" t="s">
        <v>79</v>
      </c>
    </row>
  </sheetData>
  <mergeCells count="163">
    <mergeCell ref="A144:C144"/>
    <mergeCell ref="A145:C145"/>
    <mergeCell ref="B147:C147"/>
    <mergeCell ref="B138:C138"/>
    <mergeCell ref="B139:C139"/>
    <mergeCell ref="B140:C140"/>
    <mergeCell ref="B141:C141"/>
    <mergeCell ref="A142:C142"/>
    <mergeCell ref="A143:C143"/>
    <mergeCell ref="E133:G133"/>
    <mergeCell ref="H133:H134"/>
    <mergeCell ref="I133:I134"/>
    <mergeCell ref="B135:C135"/>
    <mergeCell ref="B136:C136"/>
    <mergeCell ref="B137:C137"/>
    <mergeCell ref="B128:C128"/>
    <mergeCell ref="A129:C129"/>
    <mergeCell ref="A130:C130"/>
    <mergeCell ref="A133:A134"/>
    <mergeCell ref="B133:C134"/>
    <mergeCell ref="D133:D134"/>
    <mergeCell ref="B122:C122"/>
    <mergeCell ref="B123:C123"/>
    <mergeCell ref="B124:C124"/>
    <mergeCell ref="B125:C125"/>
    <mergeCell ref="B126:C126"/>
    <mergeCell ref="B127:C127"/>
    <mergeCell ref="A120:A121"/>
    <mergeCell ref="B120:C121"/>
    <mergeCell ref="D120:D121"/>
    <mergeCell ref="E120:G120"/>
    <mergeCell ref="H120:H121"/>
    <mergeCell ref="I120:I121"/>
    <mergeCell ref="B112:C112"/>
    <mergeCell ref="B113:C113"/>
    <mergeCell ref="B114:C114"/>
    <mergeCell ref="B115:C115"/>
    <mergeCell ref="A116:C116"/>
    <mergeCell ref="A117:C117"/>
    <mergeCell ref="H106:H107"/>
    <mergeCell ref="I106:I107"/>
    <mergeCell ref="B108:C108"/>
    <mergeCell ref="B109:C109"/>
    <mergeCell ref="B110:C110"/>
    <mergeCell ref="B111:C111"/>
    <mergeCell ref="A102:C102"/>
    <mergeCell ref="A103:C103"/>
    <mergeCell ref="A106:A107"/>
    <mergeCell ref="B106:C107"/>
    <mergeCell ref="D106:D107"/>
    <mergeCell ref="E106:G106"/>
    <mergeCell ref="B96:C96"/>
    <mergeCell ref="B97:C97"/>
    <mergeCell ref="B98:C98"/>
    <mergeCell ref="B99:C99"/>
    <mergeCell ref="B100:C100"/>
    <mergeCell ref="B101:C101"/>
    <mergeCell ref="D92:D93"/>
    <mergeCell ref="E92:G92"/>
    <mergeCell ref="H92:H93"/>
    <mergeCell ref="I92:I93"/>
    <mergeCell ref="B94:C94"/>
    <mergeCell ref="B95:C95"/>
    <mergeCell ref="B85:C85"/>
    <mergeCell ref="B86:C86"/>
    <mergeCell ref="B87:C87"/>
    <mergeCell ref="A88:C88"/>
    <mergeCell ref="A89:C89"/>
    <mergeCell ref="A92:A93"/>
    <mergeCell ref="B92:C93"/>
    <mergeCell ref="B79:C79"/>
    <mergeCell ref="B80:C80"/>
    <mergeCell ref="B81:C81"/>
    <mergeCell ref="B82:C82"/>
    <mergeCell ref="B83:C83"/>
    <mergeCell ref="B84:C84"/>
    <mergeCell ref="A77:A78"/>
    <mergeCell ref="B77:C78"/>
    <mergeCell ref="D77:D78"/>
    <mergeCell ref="E77:G77"/>
    <mergeCell ref="H77:H78"/>
    <mergeCell ref="I77:I78"/>
    <mergeCell ref="B69:C69"/>
    <mergeCell ref="B70:C70"/>
    <mergeCell ref="B71:C71"/>
    <mergeCell ref="B72:C72"/>
    <mergeCell ref="A73:C73"/>
    <mergeCell ref="A74:C74"/>
    <mergeCell ref="H63:H64"/>
    <mergeCell ref="I63:I64"/>
    <mergeCell ref="B65:C65"/>
    <mergeCell ref="B66:C66"/>
    <mergeCell ref="B67:C67"/>
    <mergeCell ref="B68:C68"/>
    <mergeCell ref="A59:C59"/>
    <mergeCell ref="A60:C60"/>
    <mergeCell ref="A63:A64"/>
    <mergeCell ref="B63:C64"/>
    <mergeCell ref="D63:D64"/>
    <mergeCell ref="E63:G63"/>
    <mergeCell ref="B53:C53"/>
    <mergeCell ref="B54:C54"/>
    <mergeCell ref="B55:C55"/>
    <mergeCell ref="B56:C56"/>
    <mergeCell ref="B57:C57"/>
    <mergeCell ref="B58:C58"/>
    <mergeCell ref="D49:D50"/>
    <mergeCell ref="E49:G49"/>
    <mergeCell ref="H49:H50"/>
    <mergeCell ref="I49:I50"/>
    <mergeCell ref="B51:C51"/>
    <mergeCell ref="B52:C52"/>
    <mergeCell ref="B42:C42"/>
    <mergeCell ref="B43:C43"/>
    <mergeCell ref="B44:C44"/>
    <mergeCell ref="A45:C45"/>
    <mergeCell ref="A46:C46"/>
    <mergeCell ref="A49:A50"/>
    <mergeCell ref="B49:C50"/>
    <mergeCell ref="B36:C36"/>
    <mergeCell ref="B37:C37"/>
    <mergeCell ref="B38:C38"/>
    <mergeCell ref="B39:C39"/>
    <mergeCell ref="B40:C40"/>
    <mergeCell ref="B41:C41"/>
    <mergeCell ref="A34:A35"/>
    <mergeCell ref="B34:C35"/>
    <mergeCell ref="D34:D35"/>
    <mergeCell ref="E34:G34"/>
    <mergeCell ref="H34:H35"/>
    <mergeCell ref="I34:I35"/>
    <mergeCell ref="B26:C26"/>
    <mergeCell ref="B27:C27"/>
    <mergeCell ref="B28:C28"/>
    <mergeCell ref="B29:C29"/>
    <mergeCell ref="A30:C30"/>
    <mergeCell ref="A31:C31"/>
    <mergeCell ref="H20:H21"/>
    <mergeCell ref="I20:I21"/>
    <mergeCell ref="B22:C22"/>
    <mergeCell ref="B23:C23"/>
    <mergeCell ref="B24:C24"/>
    <mergeCell ref="B25:C25"/>
    <mergeCell ref="A16:C16"/>
    <mergeCell ref="A17:C17"/>
    <mergeCell ref="A20:A21"/>
    <mergeCell ref="B20:C21"/>
    <mergeCell ref="D20:D21"/>
    <mergeCell ref="E20:G20"/>
    <mergeCell ref="B10:C10"/>
    <mergeCell ref="B11:C11"/>
    <mergeCell ref="B12:C12"/>
    <mergeCell ref="B13:C13"/>
    <mergeCell ref="B14:C14"/>
    <mergeCell ref="B15:C15"/>
    <mergeCell ref="E4:I4"/>
    <mergeCell ref="A5:I5"/>
    <mergeCell ref="A8:A9"/>
    <mergeCell ref="B8:C9"/>
    <mergeCell ref="D8:D9"/>
    <mergeCell ref="E8:G8"/>
    <mergeCell ref="H8:H9"/>
    <mergeCell ref="I8:I9"/>
  </mergeCells>
  <pageMargins left="0.7" right="0.7" top="0.75" bottom="0.75" header="0.3" footer="0.3"/>
  <pageSetup paperSize="9" scale="4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0"/>
  <sheetViews>
    <sheetView workbookViewId="0">
      <selection activeCell="H12" sqref="H12"/>
    </sheetView>
  </sheetViews>
  <sheetFormatPr defaultColWidth="10.5" defaultRowHeight="11.25" x14ac:dyDescent="0.2"/>
  <cols>
    <col min="1" max="1" width="12.1640625" style="1" customWidth="1"/>
    <col min="2" max="2" width="12.83203125" style="1" customWidth="1"/>
    <col min="3" max="3" width="22.5" style="1" customWidth="1"/>
    <col min="4" max="4" width="10.5" style="1"/>
    <col min="5" max="8" width="11.6640625" style="1" customWidth="1"/>
    <col min="9" max="9" width="12.6640625" style="1" customWidth="1"/>
  </cols>
  <sheetData>
    <row r="1" spans="1:15" ht="18.75" customHeight="1" x14ac:dyDescent="0.25">
      <c r="A1" s="19" t="s">
        <v>94</v>
      </c>
      <c r="B1" s="20"/>
      <c r="C1" s="20"/>
      <c r="D1" s="20"/>
      <c r="E1" s="20"/>
      <c r="F1" s="20"/>
      <c r="G1" s="20"/>
      <c r="H1" s="20"/>
      <c r="I1" s="21" t="s">
        <v>95</v>
      </c>
      <c r="J1" s="22"/>
      <c r="K1" s="22"/>
      <c r="L1" s="22"/>
      <c r="M1" s="23"/>
      <c r="O1" s="22"/>
    </row>
    <row r="2" spans="1:15" ht="18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1" t="s">
        <v>97</v>
      </c>
      <c r="J2" s="24"/>
      <c r="K2" s="24"/>
      <c r="L2" s="24"/>
      <c r="M2" s="23"/>
      <c r="O2" s="24"/>
    </row>
    <row r="3" spans="1:15" ht="19.5" customHeight="1" x14ac:dyDescent="0.25">
      <c r="A3" s="20" t="s">
        <v>98</v>
      </c>
      <c r="B3" s="20"/>
      <c r="C3" s="20"/>
      <c r="D3" s="20"/>
      <c r="E3" s="20"/>
      <c r="F3" s="20"/>
      <c r="G3" s="20"/>
      <c r="H3" s="20"/>
      <c r="I3" s="21" t="s">
        <v>133</v>
      </c>
      <c r="J3" s="24"/>
      <c r="K3" s="24"/>
      <c r="L3" s="24"/>
      <c r="M3" s="23"/>
      <c r="O3" s="24"/>
    </row>
    <row r="4" spans="1:15" ht="11.1" customHeight="1" x14ac:dyDescent="0.2">
      <c r="E4" s="36"/>
      <c r="F4" s="37"/>
      <c r="G4" s="37"/>
      <c r="H4" s="37"/>
      <c r="I4" s="37"/>
    </row>
    <row r="5" spans="1:15" ht="15.95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</row>
    <row r="6" spans="1:15" ht="11.1" customHeight="1" x14ac:dyDescent="0.2">
      <c r="A6" s="3" t="s">
        <v>136</v>
      </c>
      <c r="D6" s="26" t="s">
        <v>1</v>
      </c>
      <c r="E6" s="1" t="s">
        <v>2</v>
      </c>
      <c r="G6" s="26" t="s">
        <v>3</v>
      </c>
      <c r="H6" s="1" t="s">
        <v>4</v>
      </c>
    </row>
    <row r="7" spans="1:15" ht="11.1" customHeight="1" x14ac:dyDescent="0.2">
      <c r="A7" s="3"/>
      <c r="B7" s="34"/>
      <c r="C7" s="34"/>
      <c r="D7" s="4" t="s">
        <v>137</v>
      </c>
      <c r="E7" s="34" t="s">
        <v>141</v>
      </c>
      <c r="F7" s="34"/>
      <c r="G7" s="4" t="s">
        <v>139</v>
      </c>
      <c r="H7" s="34" t="s">
        <v>140</v>
      </c>
      <c r="I7" s="34"/>
    </row>
    <row r="8" spans="1:15" s="1" customFormat="1" ht="20.100000000000001" customHeight="1" x14ac:dyDescent="0.2">
      <c r="A8" s="53" t="s">
        <v>5</v>
      </c>
      <c r="B8" s="53" t="s">
        <v>6</v>
      </c>
      <c r="C8" s="53"/>
      <c r="D8" s="53" t="s">
        <v>7</v>
      </c>
      <c r="E8" s="43" t="s">
        <v>8</v>
      </c>
      <c r="F8" s="43"/>
      <c r="G8" s="43"/>
      <c r="H8" s="53" t="s">
        <v>9</v>
      </c>
      <c r="I8" s="53" t="s">
        <v>10</v>
      </c>
    </row>
    <row r="9" spans="1:15" s="1" customFormat="1" ht="21.95" customHeight="1" x14ac:dyDescent="0.2">
      <c r="A9" s="40"/>
      <c r="B9" s="41"/>
      <c r="C9" s="42"/>
      <c r="D9" s="40"/>
      <c r="E9" s="5" t="s">
        <v>11</v>
      </c>
      <c r="F9" s="5" t="s">
        <v>12</v>
      </c>
      <c r="G9" s="5" t="s">
        <v>13</v>
      </c>
      <c r="H9" s="40"/>
      <c r="I9" s="40"/>
    </row>
    <row r="10" spans="1:15" ht="11.1" customHeight="1" x14ac:dyDescent="0.2">
      <c r="A10" s="27" t="s">
        <v>20</v>
      </c>
      <c r="B10" s="51"/>
      <c r="C10" s="51"/>
      <c r="D10" s="28"/>
      <c r="E10" s="28"/>
      <c r="F10" s="28"/>
      <c r="G10" s="28"/>
      <c r="H10" s="28"/>
      <c r="I10" s="8"/>
    </row>
    <row r="11" spans="1:15" ht="15" customHeight="1" x14ac:dyDescent="0.2">
      <c r="B11" s="57" t="s">
        <v>69</v>
      </c>
      <c r="C11" s="57"/>
      <c r="D11" s="32">
        <v>100</v>
      </c>
      <c r="E11" s="33">
        <v>6.18</v>
      </c>
      <c r="F11" s="33">
        <v>13</v>
      </c>
      <c r="G11" s="33">
        <v>4.28</v>
      </c>
      <c r="H11" s="33">
        <v>159.9</v>
      </c>
      <c r="I11" s="33">
        <v>75</v>
      </c>
    </row>
    <row r="12" spans="1:15" ht="21.95" customHeight="1" x14ac:dyDescent="0.2">
      <c r="B12" s="45" t="s">
        <v>93</v>
      </c>
      <c r="C12" s="45"/>
      <c r="D12" s="9">
        <v>250</v>
      </c>
      <c r="E12" s="10">
        <v>2.15</v>
      </c>
      <c r="F12" s="10">
        <v>3</v>
      </c>
      <c r="G12" s="10">
        <v>16.45</v>
      </c>
      <c r="H12" s="10">
        <v>98.9</v>
      </c>
      <c r="I12" s="10">
        <v>89</v>
      </c>
    </row>
    <row r="13" spans="1:15" ht="11.1" customHeight="1" x14ac:dyDescent="0.2">
      <c r="B13" s="45" t="s">
        <v>87</v>
      </c>
      <c r="C13" s="45"/>
      <c r="D13" s="9">
        <v>290</v>
      </c>
      <c r="E13" s="10">
        <v>28.33</v>
      </c>
      <c r="F13" s="10">
        <v>32</v>
      </c>
      <c r="G13" s="10">
        <v>58.91</v>
      </c>
      <c r="H13" s="10">
        <v>433.7</v>
      </c>
      <c r="I13" s="10">
        <v>444</v>
      </c>
    </row>
    <row r="14" spans="1:15" ht="11.1" customHeight="1" x14ac:dyDescent="0.2">
      <c r="B14" s="45" t="s">
        <v>22</v>
      </c>
      <c r="C14" s="45"/>
      <c r="D14" s="9">
        <v>200</v>
      </c>
      <c r="E14" s="10">
        <v>0.46</v>
      </c>
      <c r="F14" s="10"/>
      <c r="G14" s="10">
        <v>27.49</v>
      </c>
      <c r="H14" s="10">
        <v>115.7</v>
      </c>
      <c r="I14" s="10">
        <v>928</v>
      </c>
    </row>
    <row r="15" spans="1:15" ht="11.1" customHeight="1" x14ac:dyDescent="0.2">
      <c r="B15" s="45" t="s">
        <v>91</v>
      </c>
      <c r="C15" s="45"/>
      <c r="D15" s="9">
        <v>25</v>
      </c>
      <c r="E15" s="10">
        <v>2.0299999999999998</v>
      </c>
      <c r="F15" s="10"/>
      <c r="G15" s="10">
        <v>12.2</v>
      </c>
      <c r="H15" s="10">
        <v>60.5</v>
      </c>
      <c r="I15" s="10">
        <v>894.01</v>
      </c>
    </row>
    <row r="16" spans="1:15" ht="11.1" customHeight="1" x14ac:dyDescent="0.2">
      <c r="B16" s="45" t="s">
        <v>92</v>
      </c>
      <c r="C16" s="45"/>
      <c r="D16" s="9">
        <v>25</v>
      </c>
      <c r="E16" s="10">
        <v>2.13</v>
      </c>
      <c r="F16" s="10">
        <v>1</v>
      </c>
      <c r="G16" s="10">
        <v>10.63</v>
      </c>
      <c r="H16" s="10">
        <v>64.8</v>
      </c>
      <c r="I16" s="11">
        <v>1147</v>
      </c>
    </row>
    <row r="17" spans="1:9" ht="11.1" customHeight="1" x14ac:dyDescent="0.2">
      <c r="A17" s="54" t="s">
        <v>23</v>
      </c>
      <c r="B17" s="54"/>
      <c r="C17" s="54"/>
      <c r="D17" s="9">
        <f>SUM(D11:D16)</f>
        <v>890</v>
      </c>
      <c r="E17" s="9">
        <f t="shared" ref="E17:H17" si="0">SUM(E11:E16)</f>
        <v>41.28</v>
      </c>
      <c r="F17" s="9">
        <f t="shared" si="0"/>
        <v>49</v>
      </c>
      <c r="G17" s="9">
        <f t="shared" si="0"/>
        <v>129.96</v>
      </c>
      <c r="H17" s="9">
        <f t="shared" si="0"/>
        <v>933.5</v>
      </c>
      <c r="I17" s="10"/>
    </row>
    <row r="18" spans="1:9" ht="11.1" customHeight="1" x14ac:dyDescent="0.2">
      <c r="A18" s="27" t="s">
        <v>104</v>
      </c>
      <c r="B18" s="51"/>
      <c r="C18" s="51"/>
      <c r="D18" s="28"/>
      <c r="E18" s="28"/>
      <c r="F18" s="28"/>
      <c r="G18" s="28"/>
      <c r="H18" s="28"/>
      <c r="I18" s="8"/>
    </row>
    <row r="19" spans="1:9" ht="11.1" customHeight="1" x14ac:dyDescent="0.2">
      <c r="B19" s="45" t="s">
        <v>105</v>
      </c>
      <c r="C19" s="45"/>
      <c r="D19" s="9">
        <v>80</v>
      </c>
      <c r="E19" s="10">
        <v>10.09</v>
      </c>
      <c r="F19" s="10">
        <v>8</v>
      </c>
      <c r="G19" s="10">
        <v>21.44</v>
      </c>
      <c r="H19" s="10">
        <v>314.8</v>
      </c>
      <c r="I19" s="11">
        <v>14506</v>
      </c>
    </row>
    <row r="20" spans="1:9" ht="11.1" customHeight="1" x14ac:dyDescent="0.2">
      <c r="B20" s="45" t="s">
        <v>51</v>
      </c>
      <c r="C20" s="45"/>
      <c r="D20" s="9">
        <v>200</v>
      </c>
      <c r="E20" s="10">
        <v>0.78</v>
      </c>
      <c r="F20" s="10"/>
      <c r="G20" s="10">
        <v>22.62</v>
      </c>
      <c r="H20" s="10">
        <v>101</v>
      </c>
      <c r="I20" s="10">
        <v>932</v>
      </c>
    </row>
    <row r="21" spans="1:9" ht="11.1" customHeight="1" x14ac:dyDescent="0.2">
      <c r="B21" s="45" t="s">
        <v>18</v>
      </c>
      <c r="C21" s="45"/>
      <c r="D21" s="9">
        <v>150</v>
      </c>
      <c r="E21" s="10">
        <v>1.2</v>
      </c>
      <c r="F21" s="10"/>
      <c r="G21" s="10">
        <v>11.25</v>
      </c>
      <c r="H21" s="10">
        <v>57</v>
      </c>
      <c r="I21" s="10">
        <v>975</v>
      </c>
    </row>
    <row r="22" spans="1:9" ht="11.1" customHeight="1" x14ac:dyDescent="0.2">
      <c r="A22" s="54" t="s">
        <v>106</v>
      </c>
      <c r="B22" s="54"/>
      <c r="C22" s="54"/>
      <c r="D22" s="9">
        <f>SUM(D19:D21)</f>
        <v>430</v>
      </c>
      <c r="E22" s="9">
        <f t="shared" ref="E22:H22" si="1">SUM(E19:E21)</f>
        <v>12.069999999999999</v>
      </c>
      <c r="F22" s="9">
        <f t="shared" si="1"/>
        <v>8</v>
      </c>
      <c r="G22" s="9">
        <f t="shared" si="1"/>
        <v>55.31</v>
      </c>
      <c r="H22" s="9">
        <f t="shared" si="1"/>
        <v>472.8</v>
      </c>
      <c r="I22" s="10"/>
    </row>
    <row r="23" spans="1:9" ht="11.1" customHeight="1" x14ac:dyDescent="0.2">
      <c r="A23" s="54" t="s">
        <v>24</v>
      </c>
      <c r="B23" s="54"/>
      <c r="C23" s="54"/>
      <c r="D23" s="12">
        <f>D17+D22</f>
        <v>1320</v>
      </c>
      <c r="E23" s="13">
        <f t="shared" ref="E23:H23" si="2">E17+E22</f>
        <v>53.35</v>
      </c>
      <c r="F23" s="13">
        <f t="shared" si="2"/>
        <v>57</v>
      </c>
      <c r="G23" s="13">
        <f t="shared" si="2"/>
        <v>185.27</v>
      </c>
      <c r="H23" s="13">
        <f t="shared" si="2"/>
        <v>1406.3</v>
      </c>
      <c r="I23" s="10"/>
    </row>
    <row r="24" spans="1:9" ht="11.1" customHeight="1" x14ac:dyDescent="0.2">
      <c r="E24" s="2"/>
      <c r="F24" s="2"/>
      <c r="G24" s="2"/>
      <c r="H24" s="2"/>
      <c r="I24" s="26" t="s">
        <v>25</v>
      </c>
    </row>
    <row r="25" spans="1:9" ht="11.1" customHeight="1" x14ac:dyDescent="0.2">
      <c r="A25" s="25"/>
      <c r="D25" s="26" t="s">
        <v>1</v>
      </c>
      <c r="E25" s="1">
        <v>1</v>
      </c>
      <c r="G25" s="26" t="s">
        <v>3</v>
      </c>
      <c r="H25" s="1" t="s">
        <v>26</v>
      </c>
    </row>
    <row r="26" spans="1:9" s="1" customFormat="1" ht="20.100000000000001" customHeight="1" x14ac:dyDescent="0.2">
      <c r="A26" s="53" t="s">
        <v>5</v>
      </c>
      <c r="B26" s="53" t="s">
        <v>6</v>
      </c>
      <c r="C26" s="53"/>
      <c r="D26" s="53" t="s">
        <v>7</v>
      </c>
      <c r="E26" s="43" t="s">
        <v>8</v>
      </c>
      <c r="F26" s="43"/>
      <c r="G26" s="43"/>
      <c r="H26" s="53" t="s">
        <v>9</v>
      </c>
      <c r="I26" s="53" t="s">
        <v>10</v>
      </c>
    </row>
    <row r="27" spans="1:9" s="1" customFormat="1" ht="21.95" customHeight="1" x14ac:dyDescent="0.2">
      <c r="A27" s="40"/>
      <c r="B27" s="41"/>
      <c r="C27" s="42"/>
      <c r="D27" s="40"/>
      <c r="E27" s="5" t="s">
        <v>11</v>
      </c>
      <c r="F27" s="5" t="s">
        <v>12</v>
      </c>
      <c r="G27" s="5" t="s">
        <v>13</v>
      </c>
      <c r="H27" s="40"/>
      <c r="I27" s="40"/>
    </row>
    <row r="28" spans="1:9" ht="11.1" customHeight="1" x14ac:dyDescent="0.2">
      <c r="A28" s="27" t="s">
        <v>20</v>
      </c>
      <c r="B28" s="51"/>
      <c r="C28" s="51"/>
      <c r="D28" s="28"/>
      <c r="E28" s="28"/>
      <c r="F28" s="28"/>
      <c r="G28" s="28"/>
      <c r="H28" s="28"/>
      <c r="I28" s="8"/>
    </row>
    <row r="29" spans="1:9" ht="26.25" customHeight="1" x14ac:dyDescent="0.2">
      <c r="B29" s="45" t="s">
        <v>21</v>
      </c>
      <c r="C29" s="45"/>
      <c r="D29" s="9">
        <v>100</v>
      </c>
      <c r="E29" s="10">
        <v>2.92</v>
      </c>
      <c r="F29" s="10">
        <v>10</v>
      </c>
      <c r="G29" s="10">
        <v>9.57</v>
      </c>
      <c r="H29" s="10">
        <v>142.9</v>
      </c>
      <c r="I29" s="11">
        <v>1477</v>
      </c>
    </row>
    <row r="30" spans="1:9" ht="21.95" customHeight="1" x14ac:dyDescent="0.2">
      <c r="B30" s="45" t="s">
        <v>30</v>
      </c>
      <c r="C30" s="45"/>
      <c r="D30" s="9">
        <v>250</v>
      </c>
      <c r="E30" s="10">
        <v>2.06</v>
      </c>
      <c r="F30" s="10">
        <v>6</v>
      </c>
      <c r="G30" s="10">
        <v>10.11</v>
      </c>
      <c r="H30" s="10">
        <v>105.4</v>
      </c>
      <c r="I30" s="10">
        <v>124</v>
      </c>
    </row>
    <row r="31" spans="1:9" ht="11.1" customHeight="1" x14ac:dyDescent="0.2">
      <c r="B31" s="45" t="s">
        <v>31</v>
      </c>
      <c r="C31" s="45"/>
      <c r="D31" s="9">
        <v>10</v>
      </c>
      <c r="E31" s="10">
        <v>3</v>
      </c>
      <c r="F31" s="10">
        <v>3</v>
      </c>
      <c r="G31" s="10"/>
      <c r="H31" s="10">
        <v>35.200000000000003</v>
      </c>
      <c r="I31" s="11">
        <v>1053</v>
      </c>
    </row>
    <row r="32" spans="1:9" ht="11.1" customHeight="1" x14ac:dyDescent="0.2">
      <c r="B32" s="48" t="s">
        <v>82</v>
      </c>
      <c r="C32" s="48"/>
      <c r="D32" s="16">
        <v>100</v>
      </c>
      <c r="E32" s="17">
        <v>2.02</v>
      </c>
      <c r="F32" s="17">
        <v>7</v>
      </c>
      <c r="G32" s="17">
        <v>3.6</v>
      </c>
      <c r="H32" s="17">
        <v>254.4</v>
      </c>
      <c r="I32" s="18">
        <v>1076</v>
      </c>
    </row>
    <row r="33" spans="1:9" ht="11.1" customHeight="1" x14ac:dyDescent="0.2">
      <c r="B33" s="45" t="s">
        <v>32</v>
      </c>
      <c r="C33" s="45"/>
      <c r="D33" s="9">
        <v>200</v>
      </c>
      <c r="E33" s="10">
        <v>10.07</v>
      </c>
      <c r="F33" s="10">
        <v>8</v>
      </c>
      <c r="G33" s="10">
        <v>52.46</v>
      </c>
      <c r="H33" s="10">
        <v>321.10000000000002</v>
      </c>
      <c r="I33" s="10">
        <v>998</v>
      </c>
    </row>
    <row r="34" spans="1:9" ht="11.1" customHeight="1" x14ac:dyDescent="0.2">
      <c r="B34" s="45" t="s">
        <v>100</v>
      </c>
      <c r="C34" s="45"/>
      <c r="D34" s="9">
        <v>200</v>
      </c>
      <c r="E34" s="10">
        <v>0.15</v>
      </c>
      <c r="F34" s="10"/>
      <c r="G34" s="10">
        <v>19.059999999999999</v>
      </c>
      <c r="H34" s="10">
        <v>78.400000000000006</v>
      </c>
      <c r="I34" s="10">
        <v>917.02</v>
      </c>
    </row>
    <row r="35" spans="1:9" ht="11.1" customHeight="1" x14ac:dyDescent="0.2">
      <c r="B35" s="45" t="s">
        <v>91</v>
      </c>
      <c r="C35" s="45"/>
      <c r="D35" s="9">
        <v>25</v>
      </c>
      <c r="E35" s="10">
        <v>2.0299999999999998</v>
      </c>
      <c r="F35" s="10"/>
      <c r="G35" s="10">
        <v>12.2</v>
      </c>
      <c r="H35" s="10">
        <v>60.5</v>
      </c>
      <c r="I35" s="10">
        <v>894.01</v>
      </c>
    </row>
    <row r="36" spans="1:9" ht="11.1" customHeight="1" x14ac:dyDescent="0.2">
      <c r="B36" s="45" t="s">
        <v>92</v>
      </c>
      <c r="C36" s="45"/>
      <c r="D36" s="9">
        <v>25</v>
      </c>
      <c r="E36" s="10">
        <v>2.13</v>
      </c>
      <c r="F36" s="10">
        <v>1</v>
      </c>
      <c r="G36" s="10">
        <v>10.63</v>
      </c>
      <c r="H36" s="10">
        <v>64.8</v>
      </c>
      <c r="I36" s="11">
        <v>1147</v>
      </c>
    </row>
    <row r="37" spans="1:9" ht="11.1" customHeight="1" x14ac:dyDescent="0.2">
      <c r="A37" s="54" t="s">
        <v>23</v>
      </c>
      <c r="B37" s="54"/>
      <c r="C37" s="54"/>
      <c r="D37" s="9">
        <f>SUM(D29:D36)</f>
        <v>910</v>
      </c>
      <c r="E37" s="9">
        <f t="shared" ref="E37:H37" si="3">SUM(E29:E36)</f>
        <v>24.38</v>
      </c>
      <c r="F37" s="9">
        <f t="shared" si="3"/>
        <v>35</v>
      </c>
      <c r="G37" s="9">
        <f t="shared" si="3"/>
        <v>117.63000000000001</v>
      </c>
      <c r="H37" s="9">
        <f t="shared" si="3"/>
        <v>1062.7</v>
      </c>
      <c r="I37" s="10"/>
    </row>
    <row r="38" spans="1:9" ht="11.1" customHeight="1" x14ac:dyDescent="0.2">
      <c r="A38" s="27" t="s">
        <v>104</v>
      </c>
      <c r="B38" s="51"/>
      <c r="C38" s="51"/>
      <c r="D38" s="28"/>
      <c r="E38" s="28"/>
      <c r="F38" s="28"/>
      <c r="G38" s="28"/>
      <c r="H38" s="28"/>
      <c r="I38" s="8"/>
    </row>
    <row r="39" spans="1:9" ht="11.1" customHeight="1" x14ac:dyDescent="0.2">
      <c r="B39" s="45" t="s">
        <v>107</v>
      </c>
      <c r="C39" s="45"/>
      <c r="D39" s="9">
        <v>100</v>
      </c>
      <c r="E39" s="10">
        <v>7.8</v>
      </c>
      <c r="F39" s="10">
        <v>10</v>
      </c>
      <c r="G39" s="10">
        <v>38.479999999999997</v>
      </c>
      <c r="H39" s="10">
        <v>273.5</v>
      </c>
      <c r="I39" s="10">
        <v>35.39</v>
      </c>
    </row>
    <row r="40" spans="1:9" ht="11.1" customHeight="1" x14ac:dyDescent="0.2">
      <c r="B40" s="45" t="s">
        <v>108</v>
      </c>
      <c r="C40" s="45"/>
      <c r="D40" s="9">
        <v>200</v>
      </c>
      <c r="E40" s="10"/>
      <c r="F40" s="10"/>
      <c r="G40" s="10">
        <v>22.4</v>
      </c>
      <c r="H40" s="10">
        <v>95</v>
      </c>
      <c r="I40" s="10">
        <v>707</v>
      </c>
    </row>
    <row r="41" spans="1:9" ht="11.1" customHeight="1" x14ac:dyDescent="0.2">
      <c r="B41" s="45" t="s">
        <v>109</v>
      </c>
      <c r="C41" s="45"/>
      <c r="D41" s="9">
        <v>125</v>
      </c>
      <c r="E41" s="10">
        <v>2.5099999999999998</v>
      </c>
      <c r="F41" s="10">
        <v>2</v>
      </c>
      <c r="G41" s="10">
        <v>4.4000000000000004</v>
      </c>
      <c r="H41" s="10">
        <v>132</v>
      </c>
      <c r="I41" s="10">
        <v>935</v>
      </c>
    </row>
    <row r="42" spans="1:9" ht="11.1" customHeight="1" x14ac:dyDescent="0.2">
      <c r="A42" s="54" t="s">
        <v>106</v>
      </c>
      <c r="B42" s="54"/>
      <c r="C42" s="54"/>
      <c r="D42" s="9">
        <f>SUM(D39:D41)</f>
        <v>425</v>
      </c>
      <c r="E42" s="9">
        <f t="shared" ref="E42:H42" si="4">SUM(E39:E41)</f>
        <v>10.309999999999999</v>
      </c>
      <c r="F42" s="9">
        <f t="shared" si="4"/>
        <v>12</v>
      </c>
      <c r="G42" s="9">
        <f t="shared" si="4"/>
        <v>65.28</v>
      </c>
      <c r="H42" s="9">
        <f t="shared" si="4"/>
        <v>500.5</v>
      </c>
      <c r="I42" s="10"/>
    </row>
    <row r="43" spans="1:9" s="1" customFormat="1" ht="11.1" customHeight="1" x14ac:dyDescent="0.2">
      <c r="A43" s="54" t="s">
        <v>24</v>
      </c>
      <c r="B43" s="54"/>
      <c r="C43" s="54"/>
      <c r="D43" s="12">
        <f>D37+D42</f>
        <v>1335</v>
      </c>
      <c r="E43" s="12">
        <f t="shared" ref="E43:H43" si="5">E37+E42</f>
        <v>34.69</v>
      </c>
      <c r="F43" s="12">
        <f t="shared" si="5"/>
        <v>47</v>
      </c>
      <c r="G43" s="12">
        <f t="shared" si="5"/>
        <v>182.91000000000003</v>
      </c>
      <c r="H43" s="12">
        <f t="shared" si="5"/>
        <v>1563.2</v>
      </c>
      <c r="I43" s="10"/>
    </row>
    <row r="44" spans="1:9" ht="11.1" customHeight="1" x14ac:dyDescent="0.2">
      <c r="E44" s="2"/>
      <c r="F44" s="2"/>
      <c r="G44" s="2"/>
      <c r="H44" s="2"/>
      <c r="I44" s="26" t="s">
        <v>33</v>
      </c>
    </row>
    <row r="45" spans="1:9" ht="11.1" customHeight="1" x14ac:dyDescent="0.2">
      <c r="A45" s="25"/>
      <c r="D45" s="26" t="s">
        <v>1</v>
      </c>
      <c r="E45" s="1">
        <v>1</v>
      </c>
      <c r="G45" s="26" t="s">
        <v>3</v>
      </c>
      <c r="H45" s="1" t="s">
        <v>34</v>
      </c>
    </row>
    <row r="46" spans="1:9" s="1" customFormat="1" ht="20.100000000000001" customHeight="1" x14ac:dyDescent="0.2">
      <c r="A46" s="53" t="s">
        <v>5</v>
      </c>
      <c r="B46" s="53" t="s">
        <v>6</v>
      </c>
      <c r="C46" s="53"/>
      <c r="D46" s="53" t="s">
        <v>7</v>
      </c>
      <c r="E46" s="43" t="s">
        <v>8</v>
      </c>
      <c r="F46" s="43"/>
      <c r="G46" s="43"/>
      <c r="H46" s="53" t="s">
        <v>9</v>
      </c>
      <c r="I46" s="53" t="s">
        <v>10</v>
      </c>
    </row>
    <row r="47" spans="1:9" s="1" customFormat="1" ht="21.95" customHeight="1" x14ac:dyDescent="0.2">
      <c r="A47" s="40"/>
      <c r="B47" s="41"/>
      <c r="C47" s="42"/>
      <c r="D47" s="40"/>
      <c r="E47" s="5" t="s">
        <v>11</v>
      </c>
      <c r="F47" s="5" t="s">
        <v>12</v>
      </c>
      <c r="G47" s="5" t="s">
        <v>13</v>
      </c>
      <c r="H47" s="40"/>
      <c r="I47" s="40"/>
    </row>
    <row r="48" spans="1:9" ht="11.1" customHeight="1" x14ac:dyDescent="0.2">
      <c r="A48" s="27" t="s">
        <v>20</v>
      </c>
      <c r="B48" s="51"/>
      <c r="C48" s="51"/>
      <c r="D48" s="28"/>
      <c r="E48" s="28"/>
      <c r="F48" s="28"/>
      <c r="G48" s="28"/>
      <c r="H48" s="28"/>
      <c r="I48" s="8"/>
    </row>
    <row r="49" spans="1:9" ht="13.5" customHeight="1" x14ac:dyDescent="0.2">
      <c r="B49" s="57" t="s">
        <v>128</v>
      </c>
      <c r="C49" s="57"/>
      <c r="D49" s="32">
        <v>100</v>
      </c>
      <c r="E49" s="33">
        <v>1.48</v>
      </c>
      <c r="F49" s="33">
        <v>8</v>
      </c>
      <c r="G49" s="33">
        <v>8.65</v>
      </c>
      <c r="H49" s="33">
        <v>115.9</v>
      </c>
      <c r="I49" s="33">
        <v>820.01</v>
      </c>
    </row>
    <row r="50" spans="1:9" ht="11.1" customHeight="1" x14ac:dyDescent="0.2">
      <c r="B50" s="45" t="s">
        <v>39</v>
      </c>
      <c r="C50" s="45"/>
      <c r="D50" s="9">
        <v>250</v>
      </c>
      <c r="E50" s="10">
        <v>5.88</v>
      </c>
      <c r="F50" s="10">
        <v>6</v>
      </c>
      <c r="G50" s="10">
        <v>21.48</v>
      </c>
      <c r="H50" s="10">
        <v>156.6</v>
      </c>
      <c r="I50" s="10">
        <v>139</v>
      </c>
    </row>
    <row r="51" spans="1:9" ht="12.75" customHeight="1" x14ac:dyDescent="0.2">
      <c r="B51" s="45" t="s">
        <v>40</v>
      </c>
      <c r="C51" s="45"/>
      <c r="D51" s="9">
        <v>10</v>
      </c>
      <c r="E51" s="10">
        <v>2.29</v>
      </c>
      <c r="F51" s="10">
        <v>2</v>
      </c>
      <c r="G51" s="10">
        <v>0.09</v>
      </c>
      <c r="H51" s="10">
        <v>23.6</v>
      </c>
      <c r="I51" s="11">
        <v>1052</v>
      </c>
    </row>
    <row r="52" spans="1:9" ht="11.1" customHeight="1" x14ac:dyDescent="0.2">
      <c r="B52" s="45" t="s">
        <v>41</v>
      </c>
      <c r="C52" s="45"/>
      <c r="D52" s="9">
        <v>10</v>
      </c>
      <c r="E52" s="10">
        <v>1.3</v>
      </c>
      <c r="F52" s="10"/>
      <c r="G52" s="10">
        <v>7.81</v>
      </c>
      <c r="H52" s="10">
        <v>40</v>
      </c>
      <c r="I52" s="10">
        <v>943</v>
      </c>
    </row>
    <row r="53" spans="1:9" ht="21.95" customHeight="1" x14ac:dyDescent="0.2">
      <c r="B53" s="45" t="s">
        <v>110</v>
      </c>
      <c r="C53" s="45"/>
      <c r="D53" s="9">
        <v>100</v>
      </c>
      <c r="E53" s="10">
        <v>12.01</v>
      </c>
      <c r="F53" s="10">
        <v>17</v>
      </c>
      <c r="G53" s="10">
        <v>15.07</v>
      </c>
      <c r="H53" s="10">
        <v>257.60000000000002</v>
      </c>
      <c r="I53" s="10">
        <v>907.01</v>
      </c>
    </row>
    <row r="54" spans="1:9" ht="11.1" customHeight="1" x14ac:dyDescent="0.2">
      <c r="B54" s="45" t="s">
        <v>42</v>
      </c>
      <c r="C54" s="45"/>
      <c r="D54" s="9">
        <v>180</v>
      </c>
      <c r="E54" s="10">
        <v>4.25</v>
      </c>
      <c r="F54" s="10">
        <v>10</v>
      </c>
      <c r="G54" s="10">
        <v>40.86</v>
      </c>
      <c r="H54" s="10">
        <v>272.7</v>
      </c>
      <c r="I54" s="10">
        <v>990</v>
      </c>
    </row>
    <row r="55" spans="1:9" ht="11.1" customHeight="1" x14ac:dyDescent="0.2">
      <c r="B55" s="45" t="s">
        <v>43</v>
      </c>
      <c r="C55" s="45"/>
      <c r="D55" s="9">
        <v>200</v>
      </c>
      <c r="E55" s="10">
        <v>0.68</v>
      </c>
      <c r="F55" s="10"/>
      <c r="G55" s="10">
        <v>25.63</v>
      </c>
      <c r="H55" s="10">
        <v>120.6</v>
      </c>
      <c r="I55" s="10">
        <v>705</v>
      </c>
    </row>
    <row r="56" spans="1:9" ht="11.1" customHeight="1" x14ac:dyDescent="0.2">
      <c r="B56" s="45" t="s">
        <v>91</v>
      </c>
      <c r="C56" s="45"/>
      <c r="D56" s="9">
        <v>25</v>
      </c>
      <c r="E56" s="10">
        <v>2.0299999999999998</v>
      </c>
      <c r="F56" s="10"/>
      <c r="G56" s="10">
        <v>12.2</v>
      </c>
      <c r="H56" s="10">
        <v>60.5</v>
      </c>
      <c r="I56" s="10">
        <v>894.01</v>
      </c>
    </row>
    <row r="57" spans="1:9" ht="11.1" customHeight="1" x14ac:dyDescent="0.2">
      <c r="B57" s="45" t="s">
        <v>92</v>
      </c>
      <c r="C57" s="45"/>
      <c r="D57" s="9">
        <v>25</v>
      </c>
      <c r="E57" s="10">
        <v>2.13</v>
      </c>
      <c r="F57" s="10">
        <v>1</v>
      </c>
      <c r="G57" s="10">
        <v>10.63</v>
      </c>
      <c r="H57" s="10">
        <v>64.8</v>
      </c>
      <c r="I57" s="11">
        <v>1147</v>
      </c>
    </row>
    <row r="58" spans="1:9" ht="11.1" customHeight="1" x14ac:dyDescent="0.2">
      <c r="A58" s="54" t="s">
        <v>23</v>
      </c>
      <c r="B58" s="54"/>
      <c r="C58" s="54"/>
      <c r="D58" s="9">
        <f>SUM(D49:D57)</f>
        <v>900</v>
      </c>
      <c r="E58" s="9">
        <f t="shared" ref="E58:H58" si="6">SUM(E49:E57)</f>
        <v>32.050000000000004</v>
      </c>
      <c r="F58" s="9">
        <f t="shared" si="6"/>
        <v>44</v>
      </c>
      <c r="G58" s="9">
        <f t="shared" si="6"/>
        <v>142.41999999999999</v>
      </c>
      <c r="H58" s="9">
        <f t="shared" si="6"/>
        <v>1112.3</v>
      </c>
      <c r="I58" s="10"/>
    </row>
    <row r="59" spans="1:9" ht="11.1" customHeight="1" x14ac:dyDescent="0.2">
      <c r="A59" s="27" t="s">
        <v>104</v>
      </c>
      <c r="B59" s="51"/>
      <c r="C59" s="51"/>
      <c r="D59" s="28"/>
      <c r="E59" s="28"/>
      <c r="F59" s="28"/>
      <c r="G59" s="28"/>
      <c r="H59" s="28"/>
      <c r="I59" s="8"/>
    </row>
    <row r="60" spans="1:9" ht="11.1" customHeight="1" x14ac:dyDescent="0.2">
      <c r="B60" s="45" t="s">
        <v>123</v>
      </c>
      <c r="C60" s="45"/>
      <c r="D60" s="9">
        <v>150</v>
      </c>
      <c r="E60" s="10">
        <v>4.3499999999999996</v>
      </c>
      <c r="F60" s="10">
        <v>4</v>
      </c>
      <c r="G60" s="10">
        <v>6</v>
      </c>
      <c r="H60" s="10">
        <v>79.5</v>
      </c>
      <c r="I60" s="10">
        <v>914</v>
      </c>
    </row>
    <row r="61" spans="1:9" ht="11.1" customHeight="1" x14ac:dyDescent="0.2">
      <c r="B61" s="45" t="s">
        <v>111</v>
      </c>
      <c r="C61" s="45"/>
      <c r="D61" s="9">
        <v>56</v>
      </c>
      <c r="E61" s="10">
        <v>4.2</v>
      </c>
      <c r="F61" s="10">
        <v>5</v>
      </c>
      <c r="G61" s="10">
        <v>41.66</v>
      </c>
      <c r="H61" s="10">
        <v>227.9</v>
      </c>
      <c r="I61" s="11">
        <v>1141</v>
      </c>
    </row>
    <row r="62" spans="1:9" ht="11.1" customHeight="1" x14ac:dyDescent="0.2">
      <c r="B62" s="45" t="s">
        <v>37</v>
      </c>
      <c r="C62" s="45"/>
      <c r="D62" s="9">
        <v>200</v>
      </c>
      <c r="E62" s="10"/>
      <c r="F62" s="10"/>
      <c r="G62" s="10">
        <v>15.97</v>
      </c>
      <c r="H62" s="10">
        <v>63.8</v>
      </c>
      <c r="I62" s="11">
        <v>1188</v>
      </c>
    </row>
    <row r="63" spans="1:9" ht="11.1" customHeight="1" x14ac:dyDescent="0.2">
      <c r="B63" s="45" t="s">
        <v>18</v>
      </c>
      <c r="C63" s="45"/>
      <c r="D63" s="9">
        <v>150</v>
      </c>
      <c r="E63" s="10">
        <v>1.2</v>
      </c>
      <c r="F63" s="10"/>
      <c r="G63" s="10">
        <v>11.25</v>
      </c>
      <c r="H63" s="10">
        <v>57</v>
      </c>
      <c r="I63" s="10">
        <v>975</v>
      </c>
    </row>
    <row r="64" spans="1:9" ht="11.1" customHeight="1" x14ac:dyDescent="0.2">
      <c r="A64" s="54" t="s">
        <v>106</v>
      </c>
      <c r="B64" s="54"/>
      <c r="C64" s="54"/>
      <c r="D64" s="9">
        <f>SUM(D60:D63)</f>
        <v>556</v>
      </c>
      <c r="E64" s="9">
        <f t="shared" ref="E64:H64" si="7">SUM(E60:E63)</f>
        <v>9.75</v>
      </c>
      <c r="F64" s="9">
        <f t="shared" si="7"/>
        <v>9</v>
      </c>
      <c r="G64" s="9">
        <f t="shared" si="7"/>
        <v>74.88</v>
      </c>
      <c r="H64" s="9">
        <f t="shared" si="7"/>
        <v>428.2</v>
      </c>
      <c r="I64" s="10"/>
    </row>
    <row r="65" spans="1:9" ht="11.1" customHeight="1" x14ac:dyDescent="0.2">
      <c r="A65" s="54" t="s">
        <v>24</v>
      </c>
      <c r="B65" s="54"/>
      <c r="C65" s="54"/>
      <c r="D65" s="12">
        <f>D58+D64</f>
        <v>1456</v>
      </c>
      <c r="E65" s="13">
        <f t="shared" ref="E65:H65" si="8">E58+E64</f>
        <v>41.800000000000004</v>
      </c>
      <c r="F65" s="13">
        <f t="shared" si="8"/>
        <v>53</v>
      </c>
      <c r="G65" s="13">
        <f t="shared" si="8"/>
        <v>217.29999999999998</v>
      </c>
      <c r="H65" s="13">
        <f t="shared" si="8"/>
        <v>1540.5</v>
      </c>
      <c r="I65" s="10"/>
    </row>
    <row r="66" spans="1:9" ht="11.1" customHeight="1" x14ac:dyDescent="0.2">
      <c r="E66" s="2"/>
      <c r="F66" s="2"/>
      <c r="G66" s="2"/>
      <c r="H66" s="2"/>
      <c r="I66" s="26" t="s">
        <v>44</v>
      </c>
    </row>
    <row r="67" spans="1:9" ht="11.1" customHeight="1" x14ac:dyDescent="0.2">
      <c r="A67" s="25"/>
      <c r="D67" s="26" t="s">
        <v>1</v>
      </c>
      <c r="E67" s="1">
        <v>1</v>
      </c>
      <c r="G67" s="26" t="s">
        <v>3</v>
      </c>
      <c r="H67" s="1" t="s">
        <v>45</v>
      </c>
    </row>
    <row r="68" spans="1:9" s="1" customFormat="1" ht="20.100000000000001" customHeight="1" x14ac:dyDescent="0.2">
      <c r="A68" s="53" t="s">
        <v>5</v>
      </c>
      <c r="B68" s="53" t="s">
        <v>6</v>
      </c>
      <c r="C68" s="53"/>
      <c r="D68" s="53" t="s">
        <v>7</v>
      </c>
      <c r="E68" s="43" t="s">
        <v>8</v>
      </c>
      <c r="F68" s="43"/>
      <c r="G68" s="43"/>
      <c r="H68" s="53" t="s">
        <v>9</v>
      </c>
      <c r="I68" s="53" t="s">
        <v>10</v>
      </c>
    </row>
    <row r="69" spans="1:9" s="1" customFormat="1" ht="21.95" customHeight="1" x14ac:dyDescent="0.2">
      <c r="A69" s="40"/>
      <c r="B69" s="41"/>
      <c r="C69" s="42"/>
      <c r="D69" s="40"/>
      <c r="E69" s="5" t="s">
        <v>11</v>
      </c>
      <c r="F69" s="5" t="s">
        <v>12</v>
      </c>
      <c r="G69" s="5" t="s">
        <v>13</v>
      </c>
      <c r="H69" s="40"/>
      <c r="I69" s="40"/>
    </row>
    <row r="70" spans="1:9" ht="11.1" customHeight="1" x14ac:dyDescent="0.2">
      <c r="A70" s="27" t="s">
        <v>20</v>
      </c>
      <c r="B70" s="51"/>
      <c r="C70" s="51"/>
      <c r="D70" s="28"/>
      <c r="E70" s="28"/>
      <c r="F70" s="28"/>
      <c r="G70" s="28"/>
      <c r="H70" s="28"/>
      <c r="I70" s="8"/>
    </row>
    <row r="71" spans="1:9" ht="11.1" customHeight="1" x14ac:dyDescent="0.2">
      <c r="B71" s="45" t="s">
        <v>48</v>
      </c>
      <c r="C71" s="45"/>
      <c r="D71" s="9">
        <v>100</v>
      </c>
      <c r="E71" s="10">
        <v>1.17</v>
      </c>
      <c r="F71" s="10">
        <v>10</v>
      </c>
      <c r="G71" s="10">
        <v>15.76</v>
      </c>
      <c r="H71" s="10">
        <v>148.9</v>
      </c>
      <c r="I71" s="14">
        <v>14519.01</v>
      </c>
    </row>
    <row r="72" spans="1:9" ht="21.95" customHeight="1" x14ac:dyDescent="0.2">
      <c r="B72" s="45" t="s">
        <v>49</v>
      </c>
      <c r="C72" s="45"/>
      <c r="D72" s="9">
        <v>250</v>
      </c>
      <c r="E72" s="10">
        <v>3.79</v>
      </c>
      <c r="F72" s="10">
        <v>7</v>
      </c>
      <c r="G72" s="10">
        <v>17.34</v>
      </c>
      <c r="H72" s="10">
        <v>147.5</v>
      </c>
      <c r="I72" s="11">
        <v>1021</v>
      </c>
    </row>
    <row r="73" spans="1:9" ht="13.5" customHeight="1" x14ac:dyDescent="0.2">
      <c r="B73" s="45" t="s">
        <v>40</v>
      </c>
      <c r="C73" s="45"/>
      <c r="D73" s="9">
        <v>20</v>
      </c>
      <c r="E73" s="10">
        <v>4.58</v>
      </c>
      <c r="F73" s="10">
        <v>5</v>
      </c>
      <c r="G73" s="10">
        <v>0.17</v>
      </c>
      <c r="H73" s="10">
        <v>47.1</v>
      </c>
      <c r="I73" s="11">
        <v>1052</v>
      </c>
    </row>
    <row r="74" spans="1:9" ht="11.1" customHeight="1" x14ac:dyDescent="0.2">
      <c r="B74" s="48" t="s">
        <v>83</v>
      </c>
      <c r="C74" s="48"/>
      <c r="D74" s="16">
        <v>100</v>
      </c>
      <c r="E74" s="17">
        <v>13.35</v>
      </c>
      <c r="F74" s="17">
        <v>25</v>
      </c>
      <c r="G74" s="17">
        <v>3.88</v>
      </c>
      <c r="H74" s="17">
        <v>275</v>
      </c>
      <c r="I74" s="17">
        <v>437.01</v>
      </c>
    </row>
    <row r="75" spans="1:9" ht="11.1" customHeight="1" x14ac:dyDescent="0.2">
      <c r="B75" s="45" t="s">
        <v>27</v>
      </c>
      <c r="C75" s="45"/>
      <c r="D75" s="9">
        <v>180</v>
      </c>
      <c r="E75" s="10">
        <v>3.95</v>
      </c>
      <c r="F75" s="10">
        <v>6</v>
      </c>
      <c r="G75" s="10">
        <v>26.51</v>
      </c>
      <c r="H75" s="10">
        <v>177.2</v>
      </c>
      <c r="I75" s="10">
        <v>995</v>
      </c>
    </row>
    <row r="76" spans="1:9" ht="11.1" customHeight="1" x14ac:dyDescent="0.2">
      <c r="B76" s="45" t="s">
        <v>51</v>
      </c>
      <c r="C76" s="45"/>
      <c r="D76" s="9">
        <v>200</v>
      </c>
      <c r="E76" s="10">
        <v>0.78</v>
      </c>
      <c r="F76" s="10"/>
      <c r="G76" s="10">
        <v>22.62</v>
      </c>
      <c r="H76" s="10">
        <v>101</v>
      </c>
      <c r="I76" s="10">
        <v>932</v>
      </c>
    </row>
    <row r="77" spans="1:9" ht="11.1" customHeight="1" x14ac:dyDescent="0.2">
      <c r="B77" s="45" t="s">
        <v>91</v>
      </c>
      <c r="C77" s="45"/>
      <c r="D77" s="9">
        <v>25</v>
      </c>
      <c r="E77" s="10">
        <v>2.0299999999999998</v>
      </c>
      <c r="F77" s="10"/>
      <c r="G77" s="10">
        <v>12.2</v>
      </c>
      <c r="H77" s="10">
        <v>60.5</v>
      </c>
      <c r="I77" s="10">
        <v>894.01</v>
      </c>
    </row>
    <row r="78" spans="1:9" ht="11.1" customHeight="1" x14ac:dyDescent="0.2">
      <c r="B78" s="45" t="s">
        <v>92</v>
      </c>
      <c r="C78" s="45"/>
      <c r="D78" s="9">
        <v>25</v>
      </c>
      <c r="E78" s="10">
        <v>2.13</v>
      </c>
      <c r="F78" s="10">
        <v>1</v>
      </c>
      <c r="G78" s="10">
        <v>10.63</v>
      </c>
      <c r="H78" s="10">
        <v>64.8</v>
      </c>
      <c r="I78" s="11">
        <v>1147</v>
      </c>
    </row>
    <row r="79" spans="1:9" ht="11.1" customHeight="1" x14ac:dyDescent="0.2">
      <c r="A79" s="54" t="s">
        <v>23</v>
      </c>
      <c r="B79" s="54"/>
      <c r="C79" s="54"/>
      <c r="D79" s="9">
        <f>SUM(D71:D78)</f>
        <v>900</v>
      </c>
      <c r="E79" s="9">
        <f t="shared" ref="E79:H79" si="9">SUM(E71:E78)</f>
        <v>31.78</v>
      </c>
      <c r="F79" s="9">
        <f t="shared" si="9"/>
        <v>54</v>
      </c>
      <c r="G79" s="9">
        <f t="shared" si="9"/>
        <v>109.11000000000001</v>
      </c>
      <c r="H79" s="9">
        <f t="shared" si="9"/>
        <v>1022</v>
      </c>
      <c r="I79" s="10"/>
    </row>
    <row r="80" spans="1:9" ht="11.1" customHeight="1" x14ac:dyDescent="0.2">
      <c r="A80" s="27" t="s">
        <v>104</v>
      </c>
      <c r="B80" s="51"/>
      <c r="C80" s="51"/>
      <c r="D80" s="28"/>
      <c r="E80" s="28"/>
      <c r="F80" s="28"/>
      <c r="G80" s="28"/>
      <c r="H80" s="28"/>
      <c r="I80" s="8"/>
    </row>
    <row r="81" spans="1:9" ht="11.1" customHeight="1" x14ac:dyDescent="0.2">
      <c r="B81" s="45" t="s">
        <v>112</v>
      </c>
      <c r="C81" s="45"/>
      <c r="D81" s="9">
        <v>100</v>
      </c>
      <c r="E81" s="10">
        <v>4.51</v>
      </c>
      <c r="F81" s="10">
        <v>20</v>
      </c>
      <c r="G81" s="10">
        <v>35.200000000000003</v>
      </c>
      <c r="H81" s="10">
        <v>342.9</v>
      </c>
      <c r="I81" s="10">
        <v>2998</v>
      </c>
    </row>
    <row r="82" spans="1:9" ht="11.1" customHeight="1" x14ac:dyDescent="0.2">
      <c r="B82" s="45" t="s">
        <v>108</v>
      </c>
      <c r="C82" s="45"/>
      <c r="D82" s="9">
        <v>200</v>
      </c>
      <c r="E82" s="10"/>
      <c r="F82" s="10"/>
      <c r="G82" s="10">
        <v>22.4</v>
      </c>
      <c r="H82" s="10">
        <v>95</v>
      </c>
      <c r="I82" s="10">
        <v>707</v>
      </c>
    </row>
    <row r="83" spans="1:9" ht="11.1" customHeight="1" x14ac:dyDescent="0.2">
      <c r="B83" s="45" t="s">
        <v>109</v>
      </c>
      <c r="C83" s="45"/>
      <c r="D83" s="9">
        <v>125</v>
      </c>
      <c r="E83" s="10">
        <v>2.5099999999999998</v>
      </c>
      <c r="F83" s="10">
        <v>2</v>
      </c>
      <c r="G83" s="10">
        <v>4.4000000000000004</v>
      </c>
      <c r="H83" s="10">
        <v>132</v>
      </c>
      <c r="I83" s="10">
        <v>935</v>
      </c>
    </row>
    <row r="84" spans="1:9" ht="11.1" customHeight="1" x14ac:dyDescent="0.2">
      <c r="A84" s="54" t="s">
        <v>106</v>
      </c>
      <c r="B84" s="54"/>
      <c r="C84" s="54"/>
      <c r="D84" s="9">
        <f>SUM(D81:D83)</f>
        <v>425</v>
      </c>
      <c r="E84" s="9">
        <f t="shared" ref="E84:H84" si="10">SUM(E81:E83)</f>
        <v>7.02</v>
      </c>
      <c r="F84" s="9">
        <f t="shared" si="10"/>
        <v>22</v>
      </c>
      <c r="G84" s="9">
        <f t="shared" si="10"/>
        <v>62</v>
      </c>
      <c r="H84" s="9">
        <f t="shared" si="10"/>
        <v>569.9</v>
      </c>
      <c r="I84" s="10"/>
    </row>
    <row r="85" spans="1:9" s="1" customFormat="1" ht="11.1" customHeight="1" x14ac:dyDescent="0.2">
      <c r="A85" s="54" t="s">
        <v>24</v>
      </c>
      <c r="B85" s="54"/>
      <c r="C85" s="54"/>
      <c r="D85" s="12">
        <f>D79+D84</f>
        <v>1325</v>
      </c>
      <c r="E85" s="13">
        <f t="shared" ref="E85:H85" si="11">E79+E84</f>
        <v>38.799999999999997</v>
      </c>
      <c r="F85" s="13">
        <f t="shared" si="11"/>
        <v>76</v>
      </c>
      <c r="G85" s="13">
        <f t="shared" si="11"/>
        <v>171.11</v>
      </c>
      <c r="H85" s="13">
        <f t="shared" si="11"/>
        <v>1591.9</v>
      </c>
      <c r="I85" s="10"/>
    </row>
    <row r="86" spans="1:9" ht="11.1" customHeight="1" x14ac:dyDescent="0.2">
      <c r="E86" s="2"/>
      <c r="F86" s="2"/>
      <c r="G86" s="2"/>
      <c r="H86" s="2"/>
      <c r="I86" s="26" t="s">
        <v>52</v>
      </c>
    </row>
    <row r="87" spans="1:9" ht="11.1" customHeight="1" x14ac:dyDescent="0.2">
      <c r="A87" s="25"/>
      <c r="D87" s="26" t="s">
        <v>1</v>
      </c>
      <c r="E87" s="1">
        <v>1</v>
      </c>
      <c r="G87" s="26" t="s">
        <v>3</v>
      </c>
      <c r="H87" s="1" t="s">
        <v>53</v>
      </c>
    </row>
    <row r="88" spans="1:9" s="1" customFormat="1" ht="20.100000000000001" customHeight="1" x14ac:dyDescent="0.2">
      <c r="A88" s="53" t="s">
        <v>5</v>
      </c>
      <c r="B88" s="53" t="s">
        <v>6</v>
      </c>
      <c r="C88" s="53"/>
      <c r="D88" s="53" t="s">
        <v>7</v>
      </c>
      <c r="E88" s="43" t="s">
        <v>8</v>
      </c>
      <c r="F88" s="43"/>
      <c r="G88" s="43"/>
      <c r="H88" s="53" t="s">
        <v>9</v>
      </c>
      <c r="I88" s="53" t="s">
        <v>10</v>
      </c>
    </row>
    <row r="89" spans="1:9" s="1" customFormat="1" ht="21.95" customHeight="1" x14ac:dyDescent="0.2">
      <c r="A89" s="40"/>
      <c r="B89" s="41"/>
      <c r="C89" s="42"/>
      <c r="D89" s="40"/>
      <c r="E89" s="5" t="s">
        <v>11</v>
      </c>
      <c r="F89" s="5" t="s">
        <v>12</v>
      </c>
      <c r="G89" s="5" t="s">
        <v>13</v>
      </c>
      <c r="H89" s="40"/>
      <c r="I89" s="40"/>
    </row>
    <row r="90" spans="1:9" ht="11.1" customHeight="1" x14ac:dyDescent="0.2">
      <c r="A90" s="27" t="s">
        <v>20</v>
      </c>
      <c r="B90" s="51"/>
      <c r="C90" s="51"/>
      <c r="D90" s="28"/>
      <c r="E90" s="28"/>
      <c r="F90" s="28"/>
      <c r="G90" s="28"/>
      <c r="H90" s="28"/>
      <c r="I90" s="8"/>
    </row>
    <row r="91" spans="1:9" ht="15" customHeight="1" x14ac:dyDescent="0.2">
      <c r="B91" s="45" t="s">
        <v>55</v>
      </c>
      <c r="C91" s="45"/>
      <c r="D91" s="9">
        <v>100</v>
      </c>
      <c r="E91" s="10">
        <v>2.41</v>
      </c>
      <c r="F91" s="10">
        <v>7</v>
      </c>
      <c r="G91" s="10">
        <v>9.7100000000000009</v>
      </c>
      <c r="H91" s="10">
        <v>112.8</v>
      </c>
      <c r="I91" s="10">
        <v>951</v>
      </c>
    </row>
    <row r="92" spans="1:9" ht="14.25" customHeight="1" x14ac:dyDescent="0.2">
      <c r="B92" s="45" t="s">
        <v>56</v>
      </c>
      <c r="C92" s="45"/>
      <c r="D92" s="9">
        <v>250</v>
      </c>
      <c r="E92" s="10">
        <v>2.64</v>
      </c>
      <c r="F92" s="10">
        <v>6</v>
      </c>
      <c r="G92" s="10">
        <v>18.77</v>
      </c>
      <c r="H92" s="10">
        <v>148.69999999999999</v>
      </c>
      <c r="I92" s="11">
        <v>1030</v>
      </c>
    </row>
    <row r="93" spans="1:9" ht="11.1" customHeight="1" x14ac:dyDescent="0.2">
      <c r="B93" s="45" t="s">
        <v>31</v>
      </c>
      <c r="C93" s="45"/>
      <c r="D93" s="9">
        <v>10</v>
      </c>
      <c r="E93" s="10">
        <v>3</v>
      </c>
      <c r="F93" s="10">
        <v>3</v>
      </c>
      <c r="G93" s="10"/>
      <c r="H93" s="10">
        <v>35.200000000000003</v>
      </c>
      <c r="I93" s="11">
        <v>1053</v>
      </c>
    </row>
    <row r="94" spans="1:9" ht="11.1" customHeight="1" x14ac:dyDescent="0.2">
      <c r="B94" s="45" t="s">
        <v>57</v>
      </c>
      <c r="C94" s="45"/>
      <c r="D94" s="9">
        <v>100</v>
      </c>
      <c r="E94" s="10">
        <v>15.92</v>
      </c>
      <c r="F94" s="10">
        <v>8</v>
      </c>
      <c r="G94" s="10">
        <v>15.36</v>
      </c>
      <c r="H94" s="10">
        <v>253.5</v>
      </c>
      <c r="I94" s="11">
        <v>1060</v>
      </c>
    </row>
    <row r="95" spans="1:9" ht="21.95" customHeight="1" x14ac:dyDescent="0.2">
      <c r="B95" s="45" t="s">
        <v>36</v>
      </c>
      <c r="C95" s="45"/>
      <c r="D95" s="9">
        <v>180</v>
      </c>
      <c r="E95" s="10">
        <v>7.1</v>
      </c>
      <c r="F95" s="10">
        <v>6</v>
      </c>
      <c r="G95" s="10">
        <v>43.16</v>
      </c>
      <c r="H95" s="10">
        <v>264.5</v>
      </c>
      <c r="I95" s="10">
        <v>516</v>
      </c>
    </row>
    <row r="96" spans="1:9" ht="11.1" customHeight="1" x14ac:dyDescent="0.2">
      <c r="B96" s="45" t="s">
        <v>101</v>
      </c>
      <c r="C96" s="45"/>
      <c r="D96" s="9">
        <v>200</v>
      </c>
      <c r="E96" s="10">
        <v>0.12</v>
      </c>
      <c r="F96" s="10"/>
      <c r="G96" s="10">
        <v>14.85</v>
      </c>
      <c r="H96" s="10">
        <v>61.1</v>
      </c>
      <c r="I96" s="10">
        <v>930</v>
      </c>
    </row>
    <row r="97" spans="1:9" ht="11.1" customHeight="1" x14ac:dyDescent="0.2">
      <c r="B97" s="45" t="s">
        <v>91</v>
      </c>
      <c r="C97" s="45"/>
      <c r="D97" s="9">
        <v>25</v>
      </c>
      <c r="E97" s="10">
        <v>2.0299999999999998</v>
      </c>
      <c r="F97" s="10"/>
      <c r="G97" s="10">
        <v>12.2</v>
      </c>
      <c r="H97" s="10">
        <v>60.5</v>
      </c>
      <c r="I97" s="10">
        <v>894.01</v>
      </c>
    </row>
    <row r="98" spans="1:9" ht="11.1" customHeight="1" x14ac:dyDescent="0.2">
      <c r="B98" s="45" t="s">
        <v>92</v>
      </c>
      <c r="C98" s="45"/>
      <c r="D98" s="9">
        <v>25</v>
      </c>
      <c r="E98" s="10">
        <v>2.13</v>
      </c>
      <c r="F98" s="10">
        <v>1</v>
      </c>
      <c r="G98" s="10">
        <v>10.63</v>
      </c>
      <c r="H98" s="10">
        <v>64.8</v>
      </c>
      <c r="I98" s="11">
        <v>1147</v>
      </c>
    </row>
    <row r="99" spans="1:9" ht="11.1" customHeight="1" x14ac:dyDescent="0.2">
      <c r="A99" s="54" t="s">
        <v>23</v>
      </c>
      <c r="B99" s="54"/>
      <c r="C99" s="54"/>
      <c r="D99" s="9">
        <f>SUM(D91:D98)</f>
        <v>890</v>
      </c>
      <c r="E99" s="9">
        <f t="shared" ref="E99:H99" si="12">SUM(E91:E98)</f>
        <v>35.35</v>
      </c>
      <c r="F99" s="9">
        <f t="shared" si="12"/>
        <v>31</v>
      </c>
      <c r="G99" s="9">
        <f t="shared" si="12"/>
        <v>124.67999999999999</v>
      </c>
      <c r="H99" s="9">
        <f t="shared" si="12"/>
        <v>1001.1</v>
      </c>
      <c r="I99" s="10"/>
    </row>
    <row r="100" spans="1:9" ht="11.1" customHeight="1" x14ac:dyDescent="0.2">
      <c r="A100" s="27" t="s">
        <v>104</v>
      </c>
      <c r="B100" s="51"/>
      <c r="C100" s="51"/>
      <c r="D100" s="28"/>
      <c r="E100" s="28"/>
      <c r="F100" s="28"/>
      <c r="G100" s="28"/>
      <c r="H100" s="28"/>
      <c r="I100" s="8"/>
    </row>
    <row r="101" spans="1:9" ht="11.1" customHeight="1" x14ac:dyDescent="0.2">
      <c r="B101" s="45" t="s">
        <v>111</v>
      </c>
      <c r="C101" s="45"/>
      <c r="D101" s="9">
        <v>84</v>
      </c>
      <c r="E101" s="10">
        <v>6.3</v>
      </c>
      <c r="F101" s="10">
        <v>8</v>
      </c>
      <c r="G101" s="10">
        <v>62.5</v>
      </c>
      <c r="H101" s="10">
        <v>341.9</v>
      </c>
      <c r="I101" s="11">
        <v>1141</v>
      </c>
    </row>
    <row r="102" spans="1:9" ht="11.1" customHeight="1" x14ac:dyDescent="0.2">
      <c r="B102" s="45" t="s">
        <v>124</v>
      </c>
      <c r="C102" s="45"/>
      <c r="D102" s="9">
        <v>150</v>
      </c>
      <c r="E102" s="10">
        <v>4.3499999999999996</v>
      </c>
      <c r="F102" s="10">
        <v>4</v>
      </c>
      <c r="G102" s="10">
        <v>6</v>
      </c>
      <c r="H102" s="10">
        <v>75.8</v>
      </c>
      <c r="I102" s="11">
        <v>1604</v>
      </c>
    </row>
    <row r="103" spans="1:9" ht="11.1" customHeight="1" x14ac:dyDescent="0.2">
      <c r="B103" s="45" t="s">
        <v>37</v>
      </c>
      <c r="C103" s="45"/>
      <c r="D103" s="9">
        <v>200</v>
      </c>
      <c r="E103" s="10"/>
      <c r="F103" s="10"/>
      <c r="G103" s="10">
        <v>15.97</v>
      </c>
      <c r="H103" s="10">
        <v>63.8</v>
      </c>
      <c r="I103" s="11">
        <v>1188</v>
      </c>
    </row>
    <row r="104" spans="1:9" ht="11.1" customHeight="1" x14ac:dyDescent="0.2">
      <c r="B104" s="45" t="s">
        <v>114</v>
      </c>
      <c r="C104" s="45"/>
      <c r="D104" s="9">
        <v>150</v>
      </c>
      <c r="E104" s="10">
        <v>1.35</v>
      </c>
      <c r="F104" s="10"/>
      <c r="G104" s="10">
        <v>12.15</v>
      </c>
      <c r="H104" s="10">
        <v>64.5</v>
      </c>
      <c r="I104" s="10">
        <v>980</v>
      </c>
    </row>
    <row r="105" spans="1:9" ht="11.1" customHeight="1" x14ac:dyDescent="0.2">
      <c r="A105" s="54" t="s">
        <v>106</v>
      </c>
      <c r="B105" s="54"/>
      <c r="C105" s="54"/>
      <c r="D105" s="9">
        <f>SUM(D101:D104)</f>
        <v>584</v>
      </c>
      <c r="E105" s="9">
        <f t="shared" ref="E105:H105" si="13">SUM(E101:E104)</f>
        <v>11.999999999999998</v>
      </c>
      <c r="F105" s="9">
        <f t="shared" si="13"/>
        <v>12</v>
      </c>
      <c r="G105" s="9">
        <f t="shared" si="13"/>
        <v>96.62</v>
      </c>
      <c r="H105" s="9">
        <f t="shared" si="13"/>
        <v>546</v>
      </c>
      <c r="I105" s="10"/>
    </row>
    <row r="106" spans="1:9" ht="11.1" customHeight="1" x14ac:dyDescent="0.2">
      <c r="A106" s="54" t="s">
        <v>24</v>
      </c>
      <c r="B106" s="54"/>
      <c r="C106" s="54"/>
      <c r="D106" s="12">
        <f>D99+D105</f>
        <v>1474</v>
      </c>
      <c r="E106" s="13">
        <f t="shared" ref="E106:H106" si="14">E99+E105</f>
        <v>47.35</v>
      </c>
      <c r="F106" s="13">
        <f t="shared" si="14"/>
        <v>43</v>
      </c>
      <c r="G106" s="13">
        <f t="shared" si="14"/>
        <v>221.3</v>
      </c>
      <c r="H106" s="13">
        <f t="shared" si="14"/>
        <v>1547.1</v>
      </c>
      <c r="I106" s="10"/>
    </row>
    <row r="107" spans="1:9" ht="11.1" customHeight="1" x14ac:dyDescent="0.2">
      <c r="E107" s="2"/>
      <c r="F107" s="2"/>
      <c r="G107" s="2"/>
      <c r="H107" s="2"/>
      <c r="I107" s="26" t="s">
        <v>58</v>
      </c>
    </row>
    <row r="108" spans="1:9" ht="11.1" customHeight="1" x14ac:dyDescent="0.2">
      <c r="A108" s="25"/>
      <c r="D108" s="26" t="s">
        <v>1</v>
      </c>
      <c r="E108" s="1">
        <v>2</v>
      </c>
      <c r="G108" s="26" t="s">
        <v>3</v>
      </c>
      <c r="H108" s="1" t="s">
        <v>4</v>
      </c>
    </row>
    <row r="109" spans="1:9" s="1" customFormat="1" ht="20.100000000000001" customHeight="1" x14ac:dyDescent="0.2">
      <c r="A109" s="53" t="s">
        <v>5</v>
      </c>
      <c r="B109" s="53" t="s">
        <v>6</v>
      </c>
      <c r="C109" s="53"/>
      <c r="D109" s="53" t="s">
        <v>7</v>
      </c>
      <c r="E109" s="43" t="s">
        <v>8</v>
      </c>
      <c r="F109" s="43"/>
      <c r="G109" s="43"/>
      <c r="H109" s="53" t="s">
        <v>9</v>
      </c>
      <c r="I109" s="53" t="s">
        <v>10</v>
      </c>
    </row>
    <row r="110" spans="1:9" s="1" customFormat="1" ht="21.95" customHeight="1" x14ac:dyDescent="0.2">
      <c r="A110" s="40"/>
      <c r="B110" s="41"/>
      <c r="C110" s="42"/>
      <c r="D110" s="40"/>
      <c r="E110" s="5" t="s">
        <v>11</v>
      </c>
      <c r="F110" s="5" t="s">
        <v>12</v>
      </c>
      <c r="G110" s="5" t="s">
        <v>13</v>
      </c>
      <c r="H110" s="40"/>
      <c r="I110" s="40"/>
    </row>
    <row r="111" spans="1:9" ht="11.1" customHeight="1" x14ac:dyDescent="0.2">
      <c r="A111" s="27" t="s">
        <v>20</v>
      </c>
      <c r="B111" s="51"/>
      <c r="C111" s="51"/>
      <c r="D111" s="28"/>
      <c r="E111" s="28"/>
      <c r="F111" s="28"/>
      <c r="G111" s="28"/>
      <c r="H111" s="28"/>
      <c r="I111" s="8"/>
    </row>
    <row r="112" spans="1:9" ht="13.5" customHeight="1" x14ac:dyDescent="0.2">
      <c r="B112" s="57" t="s">
        <v>69</v>
      </c>
      <c r="C112" s="57"/>
      <c r="D112" s="32">
        <v>100</v>
      </c>
      <c r="E112" s="33">
        <v>6.18</v>
      </c>
      <c r="F112" s="33">
        <v>13</v>
      </c>
      <c r="G112" s="33">
        <v>4.28</v>
      </c>
      <c r="H112" s="33">
        <v>159.9</v>
      </c>
      <c r="I112" s="33">
        <v>75</v>
      </c>
    </row>
    <row r="113" spans="1:9" ht="23.25" customHeight="1" x14ac:dyDescent="0.2">
      <c r="B113" s="48" t="s">
        <v>84</v>
      </c>
      <c r="C113" s="48"/>
      <c r="D113" s="16">
        <v>250</v>
      </c>
      <c r="E113" s="17">
        <v>4.0999999999999996</v>
      </c>
      <c r="F113" s="17">
        <v>7</v>
      </c>
      <c r="G113" s="17">
        <v>18.43</v>
      </c>
      <c r="H113" s="17">
        <v>153.69999999999999</v>
      </c>
      <c r="I113" s="18">
        <v>1018</v>
      </c>
    </row>
    <row r="114" spans="1:9" ht="11.1" customHeight="1" x14ac:dyDescent="0.2">
      <c r="B114" s="45" t="s">
        <v>31</v>
      </c>
      <c r="C114" s="45"/>
      <c r="D114" s="9">
        <v>10</v>
      </c>
      <c r="E114" s="10">
        <v>3</v>
      </c>
      <c r="F114" s="10">
        <v>3</v>
      </c>
      <c r="G114" s="10"/>
      <c r="H114" s="10">
        <v>35.200000000000003</v>
      </c>
      <c r="I114" s="11">
        <v>1053</v>
      </c>
    </row>
    <row r="115" spans="1:9" ht="11.1" customHeight="1" x14ac:dyDescent="0.2">
      <c r="B115" s="45" t="s">
        <v>61</v>
      </c>
      <c r="C115" s="45"/>
      <c r="D115" s="9">
        <v>100</v>
      </c>
      <c r="E115" s="10">
        <v>17.96</v>
      </c>
      <c r="F115" s="10">
        <v>10</v>
      </c>
      <c r="G115" s="10">
        <v>10.08</v>
      </c>
      <c r="H115" s="10">
        <v>227.5</v>
      </c>
      <c r="I115" s="11">
        <v>1294</v>
      </c>
    </row>
    <row r="116" spans="1:9" ht="11.1" customHeight="1" x14ac:dyDescent="0.2">
      <c r="B116" s="45" t="s">
        <v>46</v>
      </c>
      <c r="C116" s="45"/>
      <c r="D116" s="9">
        <v>20</v>
      </c>
      <c r="E116" s="10">
        <v>0.12</v>
      </c>
      <c r="F116" s="10">
        <v>1</v>
      </c>
      <c r="G116" s="10">
        <v>1.1599999999999999</v>
      </c>
      <c r="H116" s="10">
        <v>11.1</v>
      </c>
      <c r="I116" s="11">
        <v>1126</v>
      </c>
    </row>
    <row r="117" spans="1:9" ht="21.95" customHeight="1" x14ac:dyDescent="0.2">
      <c r="B117" s="45" t="s">
        <v>36</v>
      </c>
      <c r="C117" s="45"/>
      <c r="D117" s="9">
        <v>180</v>
      </c>
      <c r="E117" s="10">
        <v>7.1</v>
      </c>
      <c r="F117" s="10">
        <v>6</v>
      </c>
      <c r="G117" s="10">
        <v>43.16</v>
      </c>
      <c r="H117" s="10">
        <v>264.5</v>
      </c>
      <c r="I117" s="10">
        <v>516</v>
      </c>
    </row>
    <row r="118" spans="1:9" ht="11.1" customHeight="1" x14ac:dyDescent="0.2">
      <c r="B118" s="45" t="s">
        <v>43</v>
      </c>
      <c r="C118" s="45"/>
      <c r="D118" s="9">
        <v>200</v>
      </c>
      <c r="E118" s="10">
        <v>0.68</v>
      </c>
      <c r="F118" s="10"/>
      <c r="G118" s="10">
        <v>25.63</v>
      </c>
      <c r="H118" s="10">
        <v>120.6</v>
      </c>
      <c r="I118" s="10">
        <v>705</v>
      </c>
    </row>
    <row r="119" spans="1:9" ht="11.1" customHeight="1" x14ac:dyDescent="0.2">
      <c r="B119" s="45" t="s">
        <v>91</v>
      </c>
      <c r="C119" s="45"/>
      <c r="D119" s="9">
        <v>25</v>
      </c>
      <c r="E119" s="10">
        <v>2.0299999999999998</v>
      </c>
      <c r="F119" s="10"/>
      <c r="G119" s="10">
        <v>12.2</v>
      </c>
      <c r="H119" s="10">
        <v>60.5</v>
      </c>
      <c r="I119" s="10">
        <v>894.01</v>
      </c>
    </row>
    <row r="120" spans="1:9" ht="11.1" customHeight="1" x14ac:dyDescent="0.2">
      <c r="B120" s="45" t="s">
        <v>92</v>
      </c>
      <c r="C120" s="45"/>
      <c r="D120" s="9">
        <v>25</v>
      </c>
      <c r="E120" s="10">
        <v>2.13</v>
      </c>
      <c r="F120" s="10">
        <v>1</v>
      </c>
      <c r="G120" s="10">
        <v>10.63</v>
      </c>
      <c r="H120" s="10">
        <v>64.8</v>
      </c>
      <c r="I120" s="11">
        <v>1147</v>
      </c>
    </row>
    <row r="121" spans="1:9" ht="11.1" customHeight="1" x14ac:dyDescent="0.2">
      <c r="A121" s="54" t="s">
        <v>23</v>
      </c>
      <c r="B121" s="54"/>
      <c r="C121" s="54"/>
      <c r="D121" s="9">
        <f>SUM(D112:D120)</f>
        <v>910</v>
      </c>
      <c r="E121" s="9">
        <f>SUM(E112:E120)</f>
        <v>43.300000000000004</v>
      </c>
      <c r="F121" s="9">
        <f>SUM(F112:F120)</f>
        <v>41</v>
      </c>
      <c r="G121" s="9">
        <f>SUM(G112:G120)</f>
        <v>125.56999999999998</v>
      </c>
      <c r="H121" s="9">
        <f>SUM(H112:H120)</f>
        <v>1097.8</v>
      </c>
      <c r="I121" s="10"/>
    </row>
    <row r="122" spans="1:9" ht="11.1" customHeight="1" x14ac:dyDescent="0.2">
      <c r="A122" s="27" t="s">
        <v>104</v>
      </c>
      <c r="B122" s="51"/>
      <c r="C122" s="51"/>
      <c r="D122" s="28"/>
      <c r="E122" s="28"/>
      <c r="F122" s="28"/>
      <c r="G122" s="28"/>
      <c r="H122" s="28"/>
      <c r="I122" s="8"/>
    </row>
    <row r="123" spans="1:9" ht="11.1" customHeight="1" x14ac:dyDescent="0.2">
      <c r="B123" s="45" t="s">
        <v>115</v>
      </c>
      <c r="C123" s="45"/>
      <c r="D123" s="9">
        <v>100</v>
      </c>
      <c r="E123" s="10">
        <v>13.53</v>
      </c>
      <c r="F123" s="10">
        <v>12</v>
      </c>
      <c r="G123" s="10">
        <v>54.5</v>
      </c>
      <c r="H123" s="10">
        <v>347.4</v>
      </c>
      <c r="I123" s="11">
        <v>1444</v>
      </c>
    </row>
    <row r="124" spans="1:9" ht="11.1" customHeight="1" x14ac:dyDescent="0.2">
      <c r="B124" s="45" t="s">
        <v>113</v>
      </c>
      <c r="C124" s="45"/>
      <c r="D124" s="9">
        <v>200</v>
      </c>
      <c r="E124" s="10">
        <v>0.12</v>
      </c>
      <c r="F124" s="10"/>
      <c r="G124" s="10">
        <v>14.85</v>
      </c>
      <c r="H124" s="10">
        <v>61.1</v>
      </c>
      <c r="I124" s="10">
        <v>930</v>
      </c>
    </row>
    <row r="125" spans="1:9" ht="11.1" customHeight="1" x14ac:dyDescent="0.2">
      <c r="B125" s="45" t="s">
        <v>18</v>
      </c>
      <c r="C125" s="45"/>
      <c r="D125" s="9">
        <v>150</v>
      </c>
      <c r="E125" s="10">
        <v>1.2</v>
      </c>
      <c r="F125" s="10"/>
      <c r="G125" s="10">
        <v>11.25</v>
      </c>
      <c r="H125" s="10">
        <v>57</v>
      </c>
      <c r="I125" s="10">
        <v>975</v>
      </c>
    </row>
    <row r="126" spans="1:9" ht="11.1" customHeight="1" x14ac:dyDescent="0.2">
      <c r="A126" s="54" t="s">
        <v>106</v>
      </c>
      <c r="B126" s="54"/>
      <c r="C126" s="54"/>
      <c r="D126" s="9">
        <f>SUM(D123:D125)</f>
        <v>450</v>
      </c>
      <c r="E126" s="9">
        <f t="shared" ref="E126:H126" si="15">SUM(E123:E125)</f>
        <v>14.849999999999998</v>
      </c>
      <c r="F126" s="9">
        <f t="shared" si="15"/>
        <v>12</v>
      </c>
      <c r="G126" s="9">
        <f t="shared" si="15"/>
        <v>80.599999999999994</v>
      </c>
      <c r="H126" s="9">
        <f t="shared" si="15"/>
        <v>465.5</v>
      </c>
      <c r="I126" s="10"/>
    </row>
    <row r="127" spans="1:9" s="1" customFormat="1" ht="11.1" customHeight="1" x14ac:dyDescent="0.2">
      <c r="A127" s="54" t="s">
        <v>24</v>
      </c>
      <c r="B127" s="54"/>
      <c r="C127" s="54"/>
      <c r="D127" s="12">
        <f>D121+D126</f>
        <v>1360</v>
      </c>
      <c r="E127" s="13">
        <f t="shared" ref="E127:H127" si="16">E121+E126</f>
        <v>58.150000000000006</v>
      </c>
      <c r="F127" s="13">
        <f t="shared" si="16"/>
        <v>53</v>
      </c>
      <c r="G127" s="13">
        <f t="shared" si="16"/>
        <v>206.16999999999996</v>
      </c>
      <c r="H127" s="13">
        <f t="shared" si="16"/>
        <v>1563.3</v>
      </c>
      <c r="I127" s="10"/>
    </row>
    <row r="128" spans="1:9" ht="11.1" customHeight="1" x14ac:dyDescent="0.2">
      <c r="E128" s="2"/>
      <c r="F128" s="2"/>
      <c r="G128" s="2"/>
      <c r="H128" s="2"/>
      <c r="I128" s="26" t="s">
        <v>62</v>
      </c>
    </row>
    <row r="129" spans="1:9" ht="11.1" customHeight="1" x14ac:dyDescent="0.2">
      <c r="A129" s="25"/>
      <c r="D129" s="26" t="s">
        <v>1</v>
      </c>
      <c r="E129" s="1">
        <v>2</v>
      </c>
      <c r="G129" s="26" t="s">
        <v>3</v>
      </c>
      <c r="H129" s="1" t="s">
        <v>26</v>
      </c>
    </row>
    <row r="130" spans="1:9" s="1" customFormat="1" ht="20.100000000000001" customHeight="1" x14ac:dyDescent="0.2">
      <c r="A130" s="53" t="s">
        <v>5</v>
      </c>
      <c r="B130" s="53" t="s">
        <v>6</v>
      </c>
      <c r="C130" s="53"/>
      <c r="D130" s="53" t="s">
        <v>7</v>
      </c>
      <c r="E130" s="43" t="s">
        <v>8</v>
      </c>
      <c r="F130" s="43"/>
      <c r="G130" s="43"/>
      <c r="H130" s="53" t="s">
        <v>9</v>
      </c>
      <c r="I130" s="53" t="s">
        <v>10</v>
      </c>
    </row>
    <row r="131" spans="1:9" s="1" customFormat="1" ht="21.95" customHeight="1" x14ac:dyDescent="0.2">
      <c r="A131" s="40"/>
      <c r="B131" s="41"/>
      <c r="C131" s="42"/>
      <c r="D131" s="40"/>
      <c r="E131" s="5" t="s">
        <v>11</v>
      </c>
      <c r="F131" s="5" t="s">
        <v>12</v>
      </c>
      <c r="G131" s="5" t="s">
        <v>13</v>
      </c>
      <c r="H131" s="40"/>
      <c r="I131" s="40"/>
    </row>
    <row r="132" spans="1:9" ht="11.1" customHeight="1" x14ac:dyDescent="0.2">
      <c r="A132" s="27" t="s">
        <v>20</v>
      </c>
      <c r="B132" s="51"/>
      <c r="C132" s="51"/>
      <c r="D132" s="28"/>
      <c r="E132" s="28"/>
      <c r="F132" s="28"/>
      <c r="G132" s="28"/>
      <c r="H132" s="28"/>
      <c r="I132" s="8"/>
    </row>
    <row r="133" spans="1:9" ht="44.1" customHeight="1" x14ac:dyDescent="0.2">
      <c r="B133" s="45" t="s">
        <v>38</v>
      </c>
      <c r="C133" s="45"/>
      <c r="D133" s="9">
        <v>100</v>
      </c>
      <c r="E133" s="10">
        <v>1.9</v>
      </c>
      <c r="F133" s="10">
        <v>10</v>
      </c>
      <c r="G133" s="10">
        <v>8.7899999999999991</v>
      </c>
      <c r="H133" s="10">
        <v>135.80000000000001</v>
      </c>
      <c r="I133" s="10">
        <v>25</v>
      </c>
    </row>
    <row r="134" spans="1:9" ht="21.95" customHeight="1" x14ac:dyDescent="0.2">
      <c r="B134" s="45" t="s">
        <v>49</v>
      </c>
      <c r="C134" s="45"/>
      <c r="D134" s="9">
        <v>250</v>
      </c>
      <c r="E134" s="10">
        <v>3.79</v>
      </c>
      <c r="F134" s="10">
        <v>7</v>
      </c>
      <c r="G134" s="10">
        <v>17.34</v>
      </c>
      <c r="H134" s="10">
        <v>147.5</v>
      </c>
      <c r="I134" s="11">
        <v>1021</v>
      </c>
    </row>
    <row r="135" spans="1:9" ht="11.1" customHeight="1" x14ac:dyDescent="0.2">
      <c r="B135" s="45" t="s">
        <v>31</v>
      </c>
      <c r="C135" s="45"/>
      <c r="D135" s="9">
        <v>10</v>
      </c>
      <c r="E135" s="10">
        <v>3</v>
      </c>
      <c r="F135" s="10">
        <v>3</v>
      </c>
      <c r="G135" s="10"/>
      <c r="H135" s="10">
        <v>35.200000000000003</v>
      </c>
      <c r="I135" s="11">
        <v>1053</v>
      </c>
    </row>
    <row r="136" spans="1:9" ht="11.1" customHeight="1" x14ac:dyDescent="0.2">
      <c r="B136" s="48" t="s">
        <v>50</v>
      </c>
      <c r="C136" s="48"/>
      <c r="D136" s="16">
        <v>100</v>
      </c>
      <c r="E136" s="17">
        <v>8.83</v>
      </c>
      <c r="F136" s="17">
        <v>10</v>
      </c>
      <c r="G136" s="17">
        <v>3.96</v>
      </c>
      <c r="H136" s="17">
        <v>143</v>
      </c>
      <c r="I136" s="17">
        <v>375</v>
      </c>
    </row>
    <row r="137" spans="1:9" ht="11.1" customHeight="1" x14ac:dyDescent="0.2">
      <c r="B137" s="45" t="s">
        <v>65</v>
      </c>
      <c r="C137" s="45"/>
      <c r="D137" s="9">
        <v>180</v>
      </c>
      <c r="E137" s="10">
        <v>4.01</v>
      </c>
      <c r="F137" s="10">
        <v>5</v>
      </c>
      <c r="G137" s="10">
        <v>42.01</v>
      </c>
      <c r="H137" s="10">
        <v>264.60000000000002</v>
      </c>
      <c r="I137" s="10">
        <v>512</v>
      </c>
    </row>
    <row r="138" spans="1:9" ht="11.1" customHeight="1" x14ac:dyDescent="0.2">
      <c r="B138" s="45" t="s">
        <v>22</v>
      </c>
      <c r="C138" s="45"/>
      <c r="D138" s="9">
        <v>200</v>
      </c>
      <c r="E138" s="10">
        <v>0.46</v>
      </c>
      <c r="F138" s="10"/>
      <c r="G138" s="10">
        <v>27.49</v>
      </c>
      <c r="H138" s="10">
        <v>115.7</v>
      </c>
      <c r="I138" s="10">
        <v>928</v>
      </c>
    </row>
    <row r="139" spans="1:9" ht="11.1" customHeight="1" x14ac:dyDescent="0.2">
      <c r="B139" s="45" t="s">
        <v>91</v>
      </c>
      <c r="C139" s="45"/>
      <c r="D139" s="9">
        <v>25</v>
      </c>
      <c r="E139" s="10">
        <v>2.0299999999999998</v>
      </c>
      <c r="F139" s="10"/>
      <c r="G139" s="10">
        <v>12.2</v>
      </c>
      <c r="H139" s="10">
        <v>60.5</v>
      </c>
      <c r="I139" s="10">
        <v>894.01</v>
      </c>
    </row>
    <row r="140" spans="1:9" ht="11.1" customHeight="1" x14ac:dyDescent="0.2">
      <c r="B140" s="45" t="s">
        <v>92</v>
      </c>
      <c r="C140" s="45"/>
      <c r="D140" s="9">
        <v>25</v>
      </c>
      <c r="E140" s="10">
        <v>2.13</v>
      </c>
      <c r="F140" s="10">
        <v>1</v>
      </c>
      <c r="G140" s="10">
        <v>10.63</v>
      </c>
      <c r="H140" s="10">
        <v>64.8</v>
      </c>
      <c r="I140" s="11">
        <v>1147</v>
      </c>
    </row>
    <row r="141" spans="1:9" ht="11.1" customHeight="1" x14ac:dyDescent="0.2">
      <c r="A141" s="54" t="s">
        <v>23</v>
      </c>
      <c r="B141" s="54"/>
      <c r="C141" s="54"/>
      <c r="D141" s="9">
        <f>SUM(D133:D140)</f>
        <v>890</v>
      </c>
      <c r="E141" s="9">
        <f t="shared" ref="E141:H141" si="17">SUM(E133:E140)</f>
        <v>26.150000000000002</v>
      </c>
      <c r="F141" s="9">
        <f t="shared" si="17"/>
        <v>36</v>
      </c>
      <c r="G141" s="9">
        <f t="shared" si="17"/>
        <v>122.41999999999999</v>
      </c>
      <c r="H141" s="9">
        <f t="shared" si="17"/>
        <v>967.1</v>
      </c>
      <c r="I141" s="10"/>
    </row>
    <row r="142" spans="1:9" ht="11.1" customHeight="1" x14ac:dyDescent="0.2">
      <c r="A142" s="27" t="s">
        <v>104</v>
      </c>
      <c r="B142" s="51"/>
      <c r="C142" s="51"/>
      <c r="D142" s="28"/>
      <c r="E142" s="28"/>
      <c r="F142" s="28"/>
      <c r="G142" s="28"/>
      <c r="H142" s="28"/>
      <c r="I142" s="8"/>
    </row>
    <row r="143" spans="1:9" ht="11.1" customHeight="1" x14ac:dyDescent="0.2">
      <c r="B143" s="45" t="s">
        <v>105</v>
      </c>
      <c r="C143" s="45"/>
      <c r="D143" s="9">
        <v>100</v>
      </c>
      <c r="E143" s="10">
        <v>12.62</v>
      </c>
      <c r="F143" s="10">
        <v>11</v>
      </c>
      <c r="G143" s="10">
        <v>26.8</v>
      </c>
      <c r="H143" s="10">
        <v>393.5</v>
      </c>
      <c r="I143" s="11">
        <v>14506</v>
      </c>
    </row>
    <row r="144" spans="1:9" ht="11.1" customHeight="1" x14ac:dyDescent="0.2">
      <c r="B144" s="45" t="s">
        <v>108</v>
      </c>
      <c r="C144" s="45"/>
      <c r="D144" s="9">
        <v>200</v>
      </c>
      <c r="E144" s="10"/>
      <c r="F144" s="10"/>
      <c r="G144" s="10">
        <v>22.4</v>
      </c>
      <c r="H144" s="10">
        <v>95</v>
      </c>
      <c r="I144" s="10">
        <v>707</v>
      </c>
    </row>
    <row r="145" spans="1:9" ht="11.1" customHeight="1" x14ac:dyDescent="0.2">
      <c r="B145" s="45" t="s">
        <v>109</v>
      </c>
      <c r="C145" s="45"/>
      <c r="D145" s="9">
        <v>125</v>
      </c>
      <c r="E145" s="10">
        <v>2.5099999999999998</v>
      </c>
      <c r="F145" s="10">
        <v>2</v>
      </c>
      <c r="G145" s="10">
        <v>4.4000000000000004</v>
      </c>
      <c r="H145" s="10">
        <v>132</v>
      </c>
      <c r="I145" s="10">
        <v>935</v>
      </c>
    </row>
    <row r="146" spans="1:9" ht="11.1" customHeight="1" x14ac:dyDescent="0.2">
      <c r="A146" s="54" t="s">
        <v>106</v>
      </c>
      <c r="B146" s="54"/>
      <c r="C146" s="54"/>
      <c r="D146" s="9">
        <f>SUM(D143:D145)</f>
        <v>425</v>
      </c>
      <c r="E146" s="9">
        <f t="shared" ref="E146:H146" si="18">SUM(E143:E145)</f>
        <v>15.129999999999999</v>
      </c>
      <c r="F146" s="9">
        <f t="shared" si="18"/>
        <v>13</v>
      </c>
      <c r="G146" s="9">
        <f t="shared" si="18"/>
        <v>53.6</v>
      </c>
      <c r="H146" s="9">
        <f t="shared" si="18"/>
        <v>620.5</v>
      </c>
      <c r="I146" s="10"/>
    </row>
    <row r="147" spans="1:9" ht="11.1" customHeight="1" x14ac:dyDescent="0.2">
      <c r="A147" s="54" t="s">
        <v>24</v>
      </c>
      <c r="B147" s="54"/>
      <c r="C147" s="54"/>
      <c r="D147" s="12">
        <f>D141+D146</f>
        <v>1315</v>
      </c>
      <c r="E147" s="13">
        <f t="shared" ref="E147:H147" si="19">E141+E146</f>
        <v>41.28</v>
      </c>
      <c r="F147" s="13">
        <f t="shared" si="19"/>
        <v>49</v>
      </c>
      <c r="G147" s="13">
        <f t="shared" si="19"/>
        <v>176.01999999999998</v>
      </c>
      <c r="H147" s="13">
        <f t="shared" si="19"/>
        <v>1587.6</v>
      </c>
      <c r="I147" s="10"/>
    </row>
    <row r="148" spans="1:9" ht="11.1" customHeight="1" x14ac:dyDescent="0.2">
      <c r="E148" s="2"/>
      <c r="F148" s="2"/>
      <c r="G148" s="2"/>
      <c r="H148" s="2"/>
      <c r="I148" s="26" t="s">
        <v>66</v>
      </c>
    </row>
    <row r="149" spans="1:9" ht="11.1" customHeight="1" x14ac:dyDescent="0.2">
      <c r="A149" s="25"/>
      <c r="D149" s="26" t="s">
        <v>1</v>
      </c>
      <c r="E149" s="1">
        <v>2</v>
      </c>
      <c r="G149" s="26" t="s">
        <v>3</v>
      </c>
      <c r="H149" s="1" t="s">
        <v>34</v>
      </c>
    </row>
    <row r="150" spans="1:9" s="1" customFormat="1" ht="20.100000000000001" customHeight="1" x14ac:dyDescent="0.2">
      <c r="A150" s="53" t="s">
        <v>5</v>
      </c>
      <c r="B150" s="53" t="s">
        <v>6</v>
      </c>
      <c r="C150" s="53"/>
      <c r="D150" s="53" t="s">
        <v>7</v>
      </c>
      <c r="E150" s="43" t="s">
        <v>8</v>
      </c>
      <c r="F150" s="43"/>
      <c r="G150" s="43"/>
      <c r="H150" s="53" t="s">
        <v>9</v>
      </c>
      <c r="I150" s="53" t="s">
        <v>10</v>
      </c>
    </row>
    <row r="151" spans="1:9" s="1" customFormat="1" ht="21.95" customHeight="1" x14ac:dyDescent="0.2">
      <c r="A151" s="40"/>
      <c r="B151" s="41"/>
      <c r="C151" s="42"/>
      <c r="D151" s="40"/>
      <c r="E151" s="5" t="s">
        <v>11</v>
      </c>
      <c r="F151" s="5" t="s">
        <v>12</v>
      </c>
      <c r="G151" s="5" t="s">
        <v>13</v>
      </c>
      <c r="H151" s="40"/>
      <c r="I151" s="40"/>
    </row>
    <row r="152" spans="1:9" ht="11.1" customHeight="1" x14ac:dyDescent="0.2">
      <c r="A152" s="27" t="s">
        <v>20</v>
      </c>
      <c r="B152" s="51"/>
      <c r="C152" s="51"/>
      <c r="D152" s="28"/>
      <c r="E152" s="28"/>
      <c r="F152" s="28"/>
      <c r="G152" s="28"/>
      <c r="H152" s="28"/>
      <c r="I152" s="8"/>
    </row>
    <row r="153" spans="1:9" ht="14.25" customHeight="1" x14ac:dyDescent="0.2">
      <c r="B153" s="57" t="s">
        <v>129</v>
      </c>
      <c r="C153" s="57"/>
      <c r="D153" s="32">
        <v>100</v>
      </c>
      <c r="E153" s="33">
        <v>0.95</v>
      </c>
      <c r="F153" s="33">
        <v>10</v>
      </c>
      <c r="G153" s="33">
        <v>8.2799999999999994</v>
      </c>
      <c r="H153" s="33">
        <v>128</v>
      </c>
      <c r="I153" s="33">
        <v>817</v>
      </c>
    </row>
    <row r="154" spans="1:9" ht="12.75" customHeight="1" x14ac:dyDescent="0.2">
      <c r="B154" s="45" t="s">
        <v>56</v>
      </c>
      <c r="C154" s="45"/>
      <c r="D154" s="9">
        <v>250</v>
      </c>
      <c r="E154" s="10">
        <v>2.64</v>
      </c>
      <c r="F154" s="10">
        <v>6</v>
      </c>
      <c r="G154" s="10">
        <v>18.77</v>
      </c>
      <c r="H154" s="10">
        <v>148.69999999999999</v>
      </c>
      <c r="I154" s="11">
        <v>1030</v>
      </c>
    </row>
    <row r="155" spans="1:9" ht="11.1" customHeight="1" x14ac:dyDescent="0.2">
      <c r="B155" s="45" t="s">
        <v>31</v>
      </c>
      <c r="C155" s="45"/>
      <c r="D155" s="9">
        <v>10</v>
      </c>
      <c r="E155" s="10">
        <v>3</v>
      </c>
      <c r="F155" s="10">
        <v>3</v>
      </c>
      <c r="G155" s="10"/>
      <c r="H155" s="10">
        <v>35.200000000000003</v>
      </c>
      <c r="I155" s="11">
        <v>1053</v>
      </c>
    </row>
    <row r="156" spans="1:9" ht="11.1" customHeight="1" x14ac:dyDescent="0.2">
      <c r="B156" s="45" t="s">
        <v>67</v>
      </c>
      <c r="C156" s="45"/>
      <c r="D156" s="9">
        <v>100</v>
      </c>
      <c r="E156" s="10">
        <v>12.62</v>
      </c>
      <c r="F156" s="10">
        <v>12</v>
      </c>
      <c r="G156" s="10">
        <v>5.46</v>
      </c>
      <c r="H156" s="10">
        <v>282</v>
      </c>
      <c r="I156" s="11">
        <v>1051</v>
      </c>
    </row>
    <row r="157" spans="1:9" ht="11.1" customHeight="1" x14ac:dyDescent="0.2">
      <c r="B157" s="45" t="s">
        <v>32</v>
      </c>
      <c r="C157" s="45"/>
      <c r="D157" s="9">
        <v>180</v>
      </c>
      <c r="E157" s="10">
        <v>9.06</v>
      </c>
      <c r="F157" s="10">
        <v>7</v>
      </c>
      <c r="G157" s="10">
        <v>47.22</v>
      </c>
      <c r="H157" s="10">
        <v>289</v>
      </c>
      <c r="I157" s="10">
        <v>998</v>
      </c>
    </row>
    <row r="158" spans="1:9" ht="11.1" customHeight="1" x14ac:dyDescent="0.2">
      <c r="B158" s="45" t="s">
        <v>100</v>
      </c>
      <c r="C158" s="45"/>
      <c r="D158" s="9">
        <v>200</v>
      </c>
      <c r="E158" s="10">
        <v>0.15</v>
      </c>
      <c r="F158" s="10"/>
      <c r="G158" s="10">
        <v>19.059999999999999</v>
      </c>
      <c r="H158" s="10">
        <v>78.400000000000006</v>
      </c>
      <c r="I158" s="10">
        <v>917.02</v>
      </c>
    </row>
    <row r="159" spans="1:9" ht="11.1" customHeight="1" x14ac:dyDescent="0.2">
      <c r="B159" s="45" t="s">
        <v>91</v>
      </c>
      <c r="C159" s="45"/>
      <c r="D159" s="9">
        <v>25</v>
      </c>
      <c r="E159" s="10">
        <v>2.0299999999999998</v>
      </c>
      <c r="F159" s="10"/>
      <c r="G159" s="10">
        <v>12.2</v>
      </c>
      <c r="H159" s="10">
        <v>60.5</v>
      </c>
      <c r="I159" s="10">
        <v>894.01</v>
      </c>
    </row>
    <row r="160" spans="1:9" ht="11.1" customHeight="1" x14ac:dyDescent="0.2">
      <c r="B160" s="45" t="s">
        <v>92</v>
      </c>
      <c r="C160" s="45"/>
      <c r="D160" s="9">
        <v>25</v>
      </c>
      <c r="E160" s="10">
        <v>2.13</v>
      </c>
      <c r="F160" s="10">
        <v>1</v>
      </c>
      <c r="G160" s="10">
        <v>10.63</v>
      </c>
      <c r="H160" s="10">
        <v>64.8</v>
      </c>
      <c r="I160" s="11">
        <v>1147</v>
      </c>
    </row>
    <row r="161" spans="1:9" ht="11.1" customHeight="1" x14ac:dyDescent="0.2">
      <c r="A161" s="54" t="s">
        <v>23</v>
      </c>
      <c r="B161" s="54"/>
      <c r="C161" s="54"/>
      <c r="D161" s="9">
        <f>SUM(D153:D160)</f>
        <v>890</v>
      </c>
      <c r="E161" s="9">
        <f t="shared" ref="E161:H161" si="20">SUM(E153:E160)</f>
        <v>32.580000000000005</v>
      </c>
      <c r="F161" s="9">
        <f t="shared" si="20"/>
        <v>39</v>
      </c>
      <c r="G161" s="9">
        <f t="shared" si="20"/>
        <v>121.61999999999999</v>
      </c>
      <c r="H161" s="9">
        <f t="shared" si="20"/>
        <v>1086.5999999999999</v>
      </c>
      <c r="I161" s="10"/>
    </row>
    <row r="162" spans="1:9" ht="11.1" customHeight="1" x14ac:dyDescent="0.2">
      <c r="A162" s="27" t="s">
        <v>104</v>
      </c>
      <c r="B162" s="51"/>
      <c r="C162" s="51"/>
      <c r="D162" s="28"/>
      <c r="E162" s="28"/>
      <c r="F162" s="28"/>
      <c r="G162" s="28"/>
      <c r="H162" s="28"/>
      <c r="I162" s="8"/>
    </row>
    <row r="163" spans="1:9" ht="11.1" customHeight="1" x14ac:dyDescent="0.2">
      <c r="B163" s="45" t="s">
        <v>116</v>
      </c>
      <c r="C163" s="45"/>
      <c r="D163" s="9">
        <v>80</v>
      </c>
      <c r="E163" s="10">
        <v>0.86</v>
      </c>
      <c r="F163" s="10">
        <v>6</v>
      </c>
      <c r="G163" s="10">
        <v>3.6</v>
      </c>
      <c r="H163" s="10">
        <v>337.2</v>
      </c>
      <c r="I163" s="14">
        <v>1287.01</v>
      </c>
    </row>
    <row r="164" spans="1:9" ht="11.1" customHeight="1" x14ac:dyDescent="0.2">
      <c r="B164" s="45" t="s">
        <v>124</v>
      </c>
      <c r="C164" s="45"/>
      <c r="D164" s="9">
        <v>150</v>
      </c>
      <c r="E164" s="10">
        <v>4.3499999999999996</v>
      </c>
      <c r="F164" s="10">
        <v>4</v>
      </c>
      <c r="G164" s="10">
        <v>6</v>
      </c>
      <c r="H164" s="10">
        <v>75.8</v>
      </c>
      <c r="I164" s="11">
        <v>1604</v>
      </c>
    </row>
    <row r="165" spans="1:9" ht="11.1" customHeight="1" x14ac:dyDescent="0.2">
      <c r="B165" s="45" t="s">
        <v>37</v>
      </c>
      <c r="C165" s="45"/>
      <c r="D165" s="9">
        <v>200</v>
      </c>
      <c r="E165" s="10"/>
      <c r="F165" s="10"/>
      <c r="G165" s="10">
        <v>15.97</v>
      </c>
      <c r="H165" s="10">
        <v>63.8</v>
      </c>
      <c r="I165" s="11">
        <v>1188</v>
      </c>
    </row>
    <row r="166" spans="1:9" ht="11.1" customHeight="1" x14ac:dyDescent="0.2">
      <c r="B166" s="45" t="s">
        <v>114</v>
      </c>
      <c r="C166" s="45"/>
      <c r="D166" s="9">
        <v>150</v>
      </c>
      <c r="E166" s="10">
        <v>1.35</v>
      </c>
      <c r="F166" s="10"/>
      <c r="G166" s="10">
        <v>12.15</v>
      </c>
      <c r="H166" s="10">
        <v>64.5</v>
      </c>
      <c r="I166" s="10">
        <v>980</v>
      </c>
    </row>
    <row r="167" spans="1:9" ht="11.1" customHeight="1" x14ac:dyDescent="0.2">
      <c r="A167" s="54" t="s">
        <v>106</v>
      </c>
      <c r="B167" s="54"/>
      <c r="C167" s="54"/>
      <c r="D167" s="9">
        <f>SUM(D163:D166)</f>
        <v>580</v>
      </c>
      <c r="E167" s="9">
        <f t="shared" ref="E167:H167" si="21">SUM(E163:E166)</f>
        <v>6.5600000000000005</v>
      </c>
      <c r="F167" s="9">
        <f t="shared" si="21"/>
        <v>10</v>
      </c>
      <c r="G167" s="9">
        <f t="shared" si="21"/>
        <v>37.72</v>
      </c>
      <c r="H167" s="9">
        <f t="shared" si="21"/>
        <v>541.29999999999995</v>
      </c>
      <c r="I167" s="10"/>
    </row>
    <row r="168" spans="1:9" s="1" customFormat="1" ht="11.1" customHeight="1" x14ac:dyDescent="0.2">
      <c r="A168" s="54" t="s">
        <v>24</v>
      </c>
      <c r="B168" s="54"/>
      <c r="C168" s="54"/>
      <c r="D168" s="12">
        <f>D161+D167</f>
        <v>1470</v>
      </c>
      <c r="E168" s="13">
        <f t="shared" ref="E168:H168" si="22">E161+E167</f>
        <v>39.140000000000008</v>
      </c>
      <c r="F168" s="13">
        <f t="shared" si="22"/>
        <v>49</v>
      </c>
      <c r="G168" s="13">
        <f t="shared" si="22"/>
        <v>159.33999999999997</v>
      </c>
      <c r="H168" s="13">
        <f t="shared" si="22"/>
        <v>1627.8999999999999</v>
      </c>
      <c r="I168" s="10"/>
    </row>
    <row r="169" spans="1:9" ht="11.1" customHeight="1" x14ac:dyDescent="0.2">
      <c r="E169" s="2"/>
      <c r="F169" s="2"/>
      <c r="G169" s="2"/>
      <c r="H169" s="2"/>
      <c r="I169" s="26" t="s">
        <v>68</v>
      </c>
    </row>
    <row r="170" spans="1:9" ht="11.1" customHeight="1" x14ac:dyDescent="0.2">
      <c r="A170" s="25"/>
      <c r="D170" s="26" t="s">
        <v>1</v>
      </c>
      <c r="E170" s="1">
        <v>2</v>
      </c>
      <c r="G170" s="26" t="s">
        <v>3</v>
      </c>
      <c r="H170" s="1" t="s">
        <v>45</v>
      </c>
    </row>
    <row r="171" spans="1:9" s="1" customFormat="1" ht="20.100000000000001" customHeight="1" x14ac:dyDescent="0.2">
      <c r="A171" s="53" t="s">
        <v>5</v>
      </c>
      <c r="B171" s="53" t="s">
        <v>6</v>
      </c>
      <c r="C171" s="53"/>
      <c r="D171" s="53" t="s">
        <v>7</v>
      </c>
      <c r="E171" s="43" t="s">
        <v>8</v>
      </c>
      <c r="F171" s="43"/>
      <c r="G171" s="43"/>
      <c r="H171" s="53" t="s">
        <v>9</v>
      </c>
      <c r="I171" s="53" t="s">
        <v>10</v>
      </c>
    </row>
    <row r="172" spans="1:9" s="1" customFormat="1" ht="21.95" customHeight="1" x14ac:dyDescent="0.2">
      <c r="A172" s="40"/>
      <c r="B172" s="41"/>
      <c r="C172" s="42"/>
      <c r="D172" s="40"/>
      <c r="E172" s="5" t="s">
        <v>11</v>
      </c>
      <c r="F172" s="5" t="s">
        <v>12</v>
      </c>
      <c r="G172" s="5" t="s">
        <v>13</v>
      </c>
      <c r="H172" s="40"/>
      <c r="I172" s="40"/>
    </row>
    <row r="173" spans="1:9" ht="11.1" customHeight="1" x14ac:dyDescent="0.2">
      <c r="A173" s="27" t="s">
        <v>20</v>
      </c>
      <c r="B173" s="51"/>
      <c r="C173" s="51"/>
      <c r="D173" s="28"/>
      <c r="E173" s="28"/>
      <c r="F173" s="28"/>
      <c r="G173" s="28"/>
      <c r="H173" s="28"/>
      <c r="I173" s="8"/>
    </row>
    <row r="174" spans="1:9" ht="11.1" customHeight="1" x14ac:dyDescent="0.2">
      <c r="B174" s="57" t="s">
        <v>130</v>
      </c>
      <c r="C174" s="57"/>
      <c r="D174" s="32">
        <v>100</v>
      </c>
      <c r="E174" s="33">
        <v>1.1000000000000001</v>
      </c>
      <c r="F174" s="33">
        <v>15</v>
      </c>
      <c r="G174" s="33">
        <v>5.53</v>
      </c>
      <c r="H174" s="33">
        <v>162.69999999999999</v>
      </c>
      <c r="I174" s="33">
        <v>999</v>
      </c>
    </row>
    <row r="175" spans="1:9" ht="11.1" customHeight="1" x14ac:dyDescent="0.2">
      <c r="B175" s="45" t="s">
        <v>70</v>
      </c>
      <c r="C175" s="45"/>
      <c r="D175" s="9">
        <v>250</v>
      </c>
      <c r="E175" s="10">
        <v>5.73</v>
      </c>
      <c r="F175" s="10">
        <v>13</v>
      </c>
      <c r="G175" s="10">
        <v>9.5399999999999991</v>
      </c>
      <c r="H175" s="10">
        <v>184.4</v>
      </c>
      <c r="I175" s="10">
        <v>157</v>
      </c>
    </row>
    <row r="176" spans="1:9" ht="11.1" customHeight="1" x14ac:dyDescent="0.2">
      <c r="B176" s="45" t="s">
        <v>71</v>
      </c>
      <c r="C176" s="45"/>
      <c r="D176" s="9">
        <v>100</v>
      </c>
      <c r="E176" s="10">
        <v>23.16</v>
      </c>
      <c r="F176" s="10">
        <v>50</v>
      </c>
      <c r="G176" s="10">
        <v>1.43</v>
      </c>
      <c r="H176" s="10">
        <v>474</v>
      </c>
      <c r="I176" s="10">
        <v>515.03</v>
      </c>
    </row>
    <row r="177" spans="1:9" ht="11.1" customHeight="1" x14ac:dyDescent="0.2">
      <c r="B177" s="45" t="s">
        <v>27</v>
      </c>
      <c r="C177" s="45"/>
      <c r="D177" s="9">
        <v>190</v>
      </c>
      <c r="E177" s="10">
        <v>4.17</v>
      </c>
      <c r="F177" s="10">
        <v>6</v>
      </c>
      <c r="G177" s="10">
        <v>27.98</v>
      </c>
      <c r="H177" s="10">
        <v>187.1</v>
      </c>
      <c r="I177" s="10">
        <v>995</v>
      </c>
    </row>
    <row r="178" spans="1:9" ht="11.1" customHeight="1" x14ac:dyDescent="0.2">
      <c r="B178" s="45" t="s">
        <v>85</v>
      </c>
      <c r="C178" s="45"/>
      <c r="D178" s="9">
        <v>200</v>
      </c>
      <c r="E178" s="10">
        <v>2.98</v>
      </c>
      <c r="F178" s="10"/>
      <c r="G178" s="10">
        <v>21.29</v>
      </c>
      <c r="H178" s="10">
        <v>99.3</v>
      </c>
      <c r="I178" s="11">
        <v>1242</v>
      </c>
    </row>
    <row r="179" spans="1:9" ht="11.1" customHeight="1" x14ac:dyDescent="0.2">
      <c r="B179" s="45" t="s">
        <v>91</v>
      </c>
      <c r="C179" s="45"/>
      <c r="D179" s="9">
        <v>25</v>
      </c>
      <c r="E179" s="10">
        <v>2.0299999999999998</v>
      </c>
      <c r="F179" s="10"/>
      <c r="G179" s="10">
        <v>12.2</v>
      </c>
      <c r="H179" s="10">
        <v>60.5</v>
      </c>
      <c r="I179" s="10">
        <v>894.01</v>
      </c>
    </row>
    <row r="180" spans="1:9" ht="11.1" customHeight="1" x14ac:dyDescent="0.2">
      <c r="B180" s="45" t="s">
        <v>92</v>
      </c>
      <c r="C180" s="45"/>
      <c r="D180" s="9">
        <v>25</v>
      </c>
      <c r="E180" s="10">
        <v>2.13</v>
      </c>
      <c r="F180" s="10">
        <v>1</v>
      </c>
      <c r="G180" s="10">
        <v>10.63</v>
      </c>
      <c r="H180" s="10">
        <v>64.8</v>
      </c>
      <c r="I180" s="11">
        <v>1147</v>
      </c>
    </row>
    <row r="181" spans="1:9" ht="11.1" customHeight="1" x14ac:dyDescent="0.2">
      <c r="A181" s="54" t="s">
        <v>23</v>
      </c>
      <c r="B181" s="54"/>
      <c r="C181" s="54"/>
      <c r="D181" s="9">
        <f>SUM(D174:D180)</f>
        <v>890</v>
      </c>
      <c r="E181" s="9">
        <f t="shared" ref="E181:H181" si="23">SUM(E174:E180)</f>
        <v>41.300000000000004</v>
      </c>
      <c r="F181" s="9">
        <f t="shared" si="23"/>
        <v>85</v>
      </c>
      <c r="G181" s="9">
        <f t="shared" si="23"/>
        <v>88.600000000000009</v>
      </c>
      <c r="H181" s="9">
        <f t="shared" si="23"/>
        <v>1232.8</v>
      </c>
      <c r="I181" s="10"/>
    </row>
    <row r="182" spans="1:9" ht="11.1" customHeight="1" x14ac:dyDescent="0.2">
      <c r="A182" s="27" t="s">
        <v>104</v>
      </c>
      <c r="B182" s="51"/>
      <c r="C182" s="51"/>
      <c r="D182" s="28"/>
      <c r="E182" s="28"/>
      <c r="F182" s="28"/>
      <c r="G182" s="28"/>
      <c r="H182" s="28"/>
      <c r="I182" s="8"/>
    </row>
    <row r="183" spans="1:9" ht="21.95" customHeight="1" x14ac:dyDescent="0.2">
      <c r="B183" s="45" t="s">
        <v>117</v>
      </c>
      <c r="C183" s="45"/>
      <c r="D183" s="9">
        <v>80</v>
      </c>
      <c r="E183" s="10">
        <v>5.87</v>
      </c>
      <c r="F183" s="10">
        <v>11</v>
      </c>
      <c r="G183" s="10">
        <v>48.11</v>
      </c>
      <c r="H183" s="10">
        <v>314.39999999999998</v>
      </c>
      <c r="I183" s="10">
        <v>942.04</v>
      </c>
    </row>
    <row r="184" spans="1:9" ht="11.1" customHeight="1" x14ac:dyDescent="0.2">
      <c r="B184" s="45" t="s">
        <v>108</v>
      </c>
      <c r="C184" s="45"/>
      <c r="D184" s="9">
        <v>200</v>
      </c>
      <c r="E184" s="10"/>
      <c r="F184" s="10"/>
      <c r="G184" s="10">
        <v>22.4</v>
      </c>
      <c r="H184" s="10">
        <v>95</v>
      </c>
      <c r="I184" s="10">
        <v>707</v>
      </c>
    </row>
    <row r="185" spans="1:9" ht="11.1" customHeight="1" x14ac:dyDescent="0.2">
      <c r="B185" s="45" t="s">
        <v>109</v>
      </c>
      <c r="C185" s="45"/>
      <c r="D185" s="9">
        <v>125</v>
      </c>
      <c r="E185" s="10">
        <v>2.5099999999999998</v>
      </c>
      <c r="F185" s="10">
        <v>2</v>
      </c>
      <c r="G185" s="10">
        <v>4.4000000000000004</v>
      </c>
      <c r="H185" s="10">
        <v>132</v>
      </c>
      <c r="I185" s="10">
        <v>935</v>
      </c>
    </row>
    <row r="186" spans="1:9" ht="11.1" customHeight="1" x14ac:dyDescent="0.2">
      <c r="A186" s="54" t="s">
        <v>106</v>
      </c>
      <c r="B186" s="54"/>
      <c r="C186" s="54"/>
      <c r="D186" s="9">
        <f>SUM(D183:D185)</f>
        <v>405</v>
      </c>
      <c r="E186" s="9">
        <f t="shared" ref="E186:H186" si="24">SUM(E183:E185)</f>
        <v>8.379999999999999</v>
      </c>
      <c r="F186" s="9">
        <f t="shared" si="24"/>
        <v>13</v>
      </c>
      <c r="G186" s="9">
        <f t="shared" si="24"/>
        <v>74.91</v>
      </c>
      <c r="H186" s="9">
        <f t="shared" si="24"/>
        <v>541.4</v>
      </c>
      <c r="I186" s="10"/>
    </row>
    <row r="187" spans="1:9" ht="11.1" customHeight="1" x14ac:dyDescent="0.2">
      <c r="A187" s="54" t="s">
        <v>24</v>
      </c>
      <c r="B187" s="54"/>
      <c r="C187" s="54"/>
      <c r="D187" s="12">
        <f>D181+D186</f>
        <v>1295</v>
      </c>
      <c r="E187" s="13">
        <f t="shared" ref="E187:H187" si="25">E181+E186</f>
        <v>49.680000000000007</v>
      </c>
      <c r="F187" s="13">
        <f t="shared" si="25"/>
        <v>98</v>
      </c>
      <c r="G187" s="13">
        <f t="shared" si="25"/>
        <v>163.51</v>
      </c>
      <c r="H187" s="13">
        <f t="shared" si="25"/>
        <v>1774.1999999999998</v>
      </c>
      <c r="I187" s="10"/>
    </row>
    <row r="188" spans="1:9" ht="11.1" customHeight="1" x14ac:dyDescent="0.2">
      <c r="E188" s="2"/>
      <c r="F188" s="2"/>
      <c r="G188" s="2"/>
      <c r="H188" s="2"/>
      <c r="I188" s="26" t="s">
        <v>72</v>
      </c>
    </row>
    <row r="189" spans="1:9" ht="11.1" customHeight="1" x14ac:dyDescent="0.2">
      <c r="A189" s="25"/>
      <c r="D189" s="26" t="s">
        <v>1</v>
      </c>
      <c r="E189" s="1">
        <v>2</v>
      </c>
      <c r="G189" s="26" t="s">
        <v>3</v>
      </c>
      <c r="H189" s="1" t="s">
        <v>53</v>
      </c>
    </row>
    <row r="190" spans="1:9" s="1" customFormat="1" ht="20.100000000000001" customHeight="1" x14ac:dyDescent="0.2">
      <c r="A190" s="53" t="s">
        <v>5</v>
      </c>
      <c r="B190" s="53" t="s">
        <v>6</v>
      </c>
      <c r="C190" s="53"/>
      <c r="D190" s="53" t="s">
        <v>7</v>
      </c>
      <c r="E190" s="43" t="s">
        <v>8</v>
      </c>
      <c r="F190" s="43"/>
      <c r="G190" s="43"/>
      <c r="H190" s="53" t="s">
        <v>9</v>
      </c>
      <c r="I190" s="53" t="s">
        <v>10</v>
      </c>
    </row>
    <row r="191" spans="1:9" s="1" customFormat="1" ht="21.95" customHeight="1" x14ac:dyDescent="0.2">
      <c r="A191" s="40"/>
      <c r="B191" s="41"/>
      <c r="C191" s="42"/>
      <c r="D191" s="40"/>
      <c r="E191" s="5" t="s">
        <v>11</v>
      </c>
      <c r="F191" s="5" t="s">
        <v>12</v>
      </c>
      <c r="G191" s="5" t="s">
        <v>13</v>
      </c>
      <c r="H191" s="40"/>
      <c r="I191" s="40"/>
    </row>
    <row r="192" spans="1:9" ht="11.1" customHeight="1" x14ac:dyDescent="0.2">
      <c r="A192" s="27" t="s">
        <v>20</v>
      </c>
      <c r="B192" s="51"/>
      <c r="C192" s="51"/>
      <c r="D192" s="28"/>
      <c r="E192" s="28"/>
      <c r="F192" s="28"/>
      <c r="G192" s="28"/>
      <c r="H192" s="28"/>
      <c r="I192" s="8"/>
    </row>
    <row r="193" spans="1:9" ht="11.1" customHeight="1" x14ac:dyDescent="0.2">
      <c r="B193" s="45" t="s">
        <v>48</v>
      </c>
      <c r="C193" s="45"/>
      <c r="D193" s="9">
        <v>100</v>
      </c>
      <c r="E193" s="10">
        <v>1.17</v>
      </c>
      <c r="F193" s="10">
        <v>10</v>
      </c>
      <c r="G193" s="10">
        <v>15.76</v>
      </c>
      <c r="H193" s="10">
        <v>148.9</v>
      </c>
      <c r="I193" s="14">
        <v>14519.01</v>
      </c>
    </row>
    <row r="194" spans="1:9" ht="11.1" customHeight="1" x14ac:dyDescent="0.2">
      <c r="B194" s="45" t="s">
        <v>74</v>
      </c>
      <c r="C194" s="45"/>
      <c r="D194" s="9">
        <v>250</v>
      </c>
      <c r="E194" s="10">
        <v>2.88</v>
      </c>
      <c r="F194" s="10">
        <v>3</v>
      </c>
      <c r="G194" s="10">
        <v>23.65</v>
      </c>
      <c r="H194" s="10">
        <v>136.69999999999999</v>
      </c>
      <c r="I194" s="11">
        <v>1033</v>
      </c>
    </row>
    <row r="195" spans="1:9" ht="21.95" customHeight="1" x14ac:dyDescent="0.2">
      <c r="B195" s="45" t="s">
        <v>40</v>
      </c>
      <c r="C195" s="45"/>
      <c r="D195" s="9">
        <v>10</v>
      </c>
      <c r="E195" s="10">
        <v>2.29</v>
      </c>
      <c r="F195" s="10">
        <v>2</v>
      </c>
      <c r="G195" s="10">
        <v>0.09</v>
      </c>
      <c r="H195" s="10">
        <v>23.6</v>
      </c>
      <c r="I195" s="11">
        <v>1052</v>
      </c>
    </row>
    <row r="196" spans="1:9" ht="11.1" customHeight="1" x14ac:dyDescent="0.2">
      <c r="B196" s="45" t="s">
        <v>125</v>
      </c>
      <c r="C196" s="45"/>
      <c r="D196" s="9">
        <v>290</v>
      </c>
      <c r="E196" s="10">
        <v>19.170000000000002</v>
      </c>
      <c r="F196" s="10">
        <v>35</v>
      </c>
      <c r="G196" s="10">
        <v>32.979999999999997</v>
      </c>
      <c r="H196" s="10">
        <v>526.20000000000005</v>
      </c>
      <c r="I196" s="10">
        <v>893.01</v>
      </c>
    </row>
    <row r="197" spans="1:9" ht="11.1" customHeight="1" x14ac:dyDescent="0.2">
      <c r="B197" s="45" t="s">
        <v>51</v>
      </c>
      <c r="C197" s="45"/>
      <c r="D197" s="9">
        <v>200</v>
      </c>
      <c r="E197" s="10">
        <v>0.78</v>
      </c>
      <c r="F197" s="10"/>
      <c r="G197" s="10">
        <v>22.62</v>
      </c>
      <c r="H197" s="10">
        <v>101</v>
      </c>
      <c r="I197" s="10">
        <v>932</v>
      </c>
    </row>
    <row r="198" spans="1:9" ht="11.1" customHeight="1" x14ac:dyDescent="0.2">
      <c r="B198" s="45" t="s">
        <v>91</v>
      </c>
      <c r="C198" s="45"/>
      <c r="D198" s="9">
        <v>25</v>
      </c>
      <c r="E198" s="10">
        <v>2.0299999999999998</v>
      </c>
      <c r="F198" s="10"/>
      <c r="G198" s="10">
        <v>12.2</v>
      </c>
      <c r="H198" s="10">
        <v>60.5</v>
      </c>
      <c r="I198" s="10">
        <v>894.01</v>
      </c>
    </row>
    <row r="199" spans="1:9" ht="11.1" customHeight="1" x14ac:dyDescent="0.2">
      <c r="B199" s="45" t="s">
        <v>92</v>
      </c>
      <c r="C199" s="45"/>
      <c r="D199" s="9">
        <v>25</v>
      </c>
      <c r="E199" s="10">
        <v>2.13</v>
      </c>
      <c r="F199" s="10">
        <v>1</v>
      </c>
      <c r="G199" s="10">
        <v>10.63</v>
      </c>
      <c r="H199" s="10">
        <v>64.8</v>
      </c>
      <c r="I199" s="11">
        <v>1147</v>
      </c>
    </row>
    <row r="200" spans="1:9" ht="11.1" customHeight="1" x14ac:dyDescent="0.2">
      <c r="A200" s="54" t="s">
        <v>23</v>
      </c>
      <c r="B200" s="54"/>
      <c r="C200" s="54"/>
      <c r="D200" s="9">
        <f>SUM(D193:D199)</f>
        <v>900</v>
      </c>
      <c r="E200" s="9">
        <f t="shared" ref="E200:H200" si="26">SUM(E193:E199)</f>
        <v>30.450000000000003</v>
      </c>
      <c r="F200" s="9">
        <f t="shared" si="26"/>
        <v>51</v>
      </c>
      <c r="G200" s="9">
        <f t="shared" si="26"/>
        <v>117.92999999999999</v>
      </c>
      <c r="H200" s="9">
        <f t="shared" si="26"/>
        <v>1061.7</v>
      </c>
      <c r="I200" s="10"/>
    </row>
    <row r="201" spans="1:9" ht="11.1" customHeight="1" x14ac:dyDescent="0.2">
      <c r="A201" s="27" t="s">
        <v>104</v>
      </c>
      <c r="B201" s="51"/>
      <c r="C201" s="51"/>
      <c r="D201" s="28"/>
      <c r="E201" s="28"/>
      <c r="F201" s="28"/>
      <c r="G201" s="28"/>
      <c r="H201" s="28"/>
      <c r="I201" s="8"/>
    </row>
    <row r="202" spans="1:9" ht="11.1" customHeight="1" x14ac:dyDescent="0.2">
      <c r="B202" s="45" t="s">
        <v>118</v>
      </c>
      <c r="C202" s="45"/>
      <c r="D202" s="9">
        <v>100</v>
      </c>
      <c r="E202" s="10">
        <v>8.1199999999999992</v>
      </c>
      <c r="F202" s="10">
        <v>6</v>
      </c>
      <c r="G202" s="10">
        <v>57.26</v>
      </c>
      <c r="H202" s="10">
        <v>318.3</v>
      </c>
      <c r="I202" s="11">
        <v>1669</v>
      </c>
    </row>
    <row r="203" spans="1:9" ht="11.1" customHeight="1" x14ac:dyDescent="0.2">
      <c r="B203" s="45" t="s">
        <v>22</v>
      </c>
      <c r="C203" s="45"/>
      <c r="D203" s="9">
        <v>200</v>
      </c>
      <c r="E203" s="10">
        <v>0.46</v>
      </c>
      <c r="F203" s="10"/>
      <c r="G203" s="10">
        <v>27.49</v>
      </c>
      <c r="H203" s="10">
        <v>115.7</v>
      </c>
      <c r="I203" s="10">
        <v>928</v>
      </c>
    </row>
    <row r="204" spans="1:9" ht="11.1" customHeight="1" x14ac:dyDescent="0.2">
      <c r="B204" s="45" t="s">
        <v>29</v>
      </c>
      <c r="C204" s="45"/>
      <c r="D204" s="9">
        <v>150</v>
      </c>
      <c r="E204" s="10">
        <v>0.6</v>
      </c>
      <c r="F204" s="10">
        <v>1</v>
      </c>
      <c r="G204" s="10">
        <v>14.7</v>
      </c>
      <c r="H204" s="10">
        <v>70.5</v>
      </c>
      <c r="I204" s="10">
        <v>976</v>
      </c>
    </row>
    <row r="205" spans="1:9" ht="11.1" customHeight="1" x14ac:dyDescent="0.2">
      <c r="A205" s="54" t="s">
        <v>106</v>
      </c>
      <c r="B205" s="54"/>
      <c r="C205" s="54"/>
      <c r="D205" s="9">
        <f>SUM(D202:D204)</f>
        <v>450</v>
      </c>
      <c r="E205" s="9">
        <f t="shared" ref="E205:H205" si="27">SUM(E202:E204)</f>
        <v>9.18</v>
      </c>
      <c r="F205" s="9">
        <f t="shared" si="27"/>
        <v>7</v>
      </c>
      <c r="G205" s="9">
        <f t="shared" si="27"/>
        <v>99.45</v>
      </c>
      <c r="H205" s="9">
        <f t="shared" si="27"/>
        <v>504.5</v>
      </c>
      <c r="I205" s="10"/>
    </row>
    <row r="206" spans="1:9" s="1" customFormat="1" ht="11.1" customHeight="1" x14ac:dyDescent="0.2">
      <c r="A206" s="54" t="s">
        <v>24</v>
      </c>
      <c r="B206" s="54"/>
      <c r="C206" s="54"/>
      <c r="D206" s="12">
        <f>D200+D205</f>
        <v>1350</v>
      </c>
      <c r="E206" s="13">
        <f t="shared" ref="E206:H206" si="28">E200+E205</f>
        <v>39.630000000000003</v>
      </c>
      <c r="F206" s="13">
        <f t="shared" si="28"/>
        <v>58</v>
      </c>
      <c r="G206" s="13">
        <f t="shared" si="28"/>
        <v>217.38</v>
      </c>
      <c r="H206" s="13">
        <f t="shared" si="28"/>
        <v>1566.2</v>
      </c>
      <c r="I206" s="10"/>
    </row>
    <row r="207" spans="1:9" ht="11.1" customHeight="1" x14ac:dyDescent="0.2">
      <c r="A207" s="54" t="s">
        <v>75</v>
      </c>
      <c r="B207" s="54"/>
      <c r="C207" s="54"/>
      <c r="D207" s="12">
        <f>D23+D43+D65+D85+D106+D127+D147+D168+D187+D206</f>
        <v>13700</v>
      </c>
      <c r="E207" s="13">
        <f>E23+E43+E65+E85+E106+E127+E147+E168+E187+E206</f>
        <v>443.86999999999995</v>
      </c>
      <c r="F207" s="13">
        <f>F23+F43+F65+F85+F106+F127+F147+F168+F187+F206</f>
        <v>583</v>
      </c>
      <c r="G207" s="13">
        <f>G23+G43+G65+G85+G106+G127+G147+G168+G187+G206</f>
        <v>1900.31</v>
      </c>
      <c r="H207" s="13">
        <f>H23+H43+H65+H85+H106+H127+H147+H168+H187+H206</f>
        <v>15768.2</v>
      </c>
      <c r="I207" s="10"/>
    </row>
    <row r="208" spans="1:9" ht="11.1" customHeight="1" x14ac:dyDescent="0.2">
      <c r="A208" s="54" t="s">
        <v>76</v>
      </c>
      <c r="B208" s="54"/>
      <c r="C208" s="54"/>
      <c r="D208" s="12">
        <f>D207/10</f>
        <v>1370</v>
      </c>
      <c r="E208" s="13">
        <f t="shared" ref="E208:H208" si="29">E207/10</f>
        <v>44.386999999999993</v>
      </c>
      <c r="F208" s="13">
        <f t="shared" si="29"/>
        <v>58.3</v>
      </c>
      <c r="G208" s="13">
        <f t="shared" si="29"/>
        <v>190.03100000000001</v>
      </c>
      <c r="H208" s="13">
        <f t="shared" si="29"/>
        <v>1576.8200000000002</v>
      </c>
      <c r="I208" s="10"/>
    </row>
    <row r="209" spans="1:7" ht="11.1" customHeight="1" x14ac:dyDescent="0.2"/>
    <row r="210" spans="1:7" ht="11.1" customHeight="1" x14ac:dyDescent="0.2">
      <c r="A210" s="2" t="s">
        <v>77</v>
      </c>
      <c r="B210" s="50" t="s">
        <v>99</v>
      </c>
      <c r="C210" s="50"/>
      <c r="F210" s="2" t="s">
        <v>78</v>
      </c>
      <c r="G210" s="1" t="s">
        <v>79</v>
      </c>
    </row>
  </sheetData>
  <mergeCells count="226">
    <mergeCell ref="B210:C210"/>
    <mergeCell ref="B203:C203"/>
    <mergeCell ref="B204:C204"/>
    <mergeCell ref="A205:C205"/>
    <mergeCell ref="A206:C206"/>
    <mergeCell ref="A207:C207"/>
    <mergeCell ref="A208:C208"/>
    <mergeCell ref="B197:C197"/>
    <mergeCell ref="B198:C198"/>
    <mergeCell ref="B199:C199"/>
    <mergeCell ref="A200:C200"/>
    <mergeCell ref="B201:C201"/>
    <mergeCell ref="B202:C202"/>
    <mergeCell ref="I190:I191"/>
    <mergeCell ref="B192:C192"/>
    <mergeCell ref="B193:C193"/>
    <mergeCell ref="B194:C194"/>
    <mergeCell ref="B195:C195"/>
    <mergeCell ref="B196:C196"/>
    <mergeCell ref="A187:C187"/>
    <mergeCell ref="A190:A191"/>
    <mergeCell ref="B190:C191"/>
    <mergeCell ref="D190:D191"/>
    <mergeCell ref="E190:G190"/>
    <mergeCell ref="H190:H191"/>
    <mergeCell ref="A181:C181"/>
    <mergeCell ref="B182:C182"/>
    <mergeCell ref="B183:C183"/>
    <mergeCell ref="B184:C184"/>
    <mergeCell ref="B185:C185"/>
    <mergeCell ref="A186:C186"/>
    <mergeCell ref="B175:C175"/>
    <mergeCell ref="B176:C176"/>
    <mergeCell ref="B177:C177"/>
    <mergeCell ref="B178:C178"/>
    <mergeCell ref="B179:C179"/>
    <mergeCell ref="B180:C180"/>
    <mergeCell ref="D171:D172"/>
    <mergeCell ref="E171:G171"/>
    <mergeCell ref="H171:H172"/>
    <mergeCell ref="I171:I172"/>
    <mergeCell ref="B173:C173"/>
    <mergeCell ref="B174:C174"/>
    <mergeCell ref="B164:C164"/>
    <mergeCell ref="B165:C165"/>
    <mergeCell ref="B166:C166"/>
    <mergeCell ref="A167:C167"/>
    <mergeCell ref="A168:C168"/>
    <mergeCell ref="A171:A172"/>
    <mergeCell ref="B171:C172"/>
    <mergeCell ref="B158:C158"/>
    <mergeCell ref="B159:C159"/>
    <mergeCell ref="B160:C160"/>
    <mergeCell ref="A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A150:A151"/>
    <mergeCell ref="B150:C151"/>
    <mergeCell ref="D150:D151"/>
    <mergeCell ref="E150:G150"/>
    <mergeCell ref="H150:H151"/>
    <mergeCell ref="I150:I151"/>
    <mergeCell ref="B142:C142"/>
    <mergeCell ref="B143:C143"/>
    <mergeCell ref="B144:C144"/>
    <mergeCell ref="B145:C145"/>
    <mergeCell ref="A146:C146"/>
    <mergeCell ref="A147:C147"/>
    <mergeCell ref="B136:C136"/>
    <mergeCell ref="B137:C137"/>
    <mergeCell ref="B138:C138"/>
    <mergeCell ref="B139:C139"/>
    <mergeCell ref="B140:C140"/>
    <mergeCell ref="A141:C141"/>
    <mergeCell ref="H130:H131"/>
    <mergeCell ref="I130:I131"/>
    <mergeCell ref="B132:C132"/>
    <mergeCell ref="B133:C133"/>
    <mergeCell ref="B134:C134"/>
    <mergeCell ref="B135:C135"/>
    <mergeCell ref="A126:C126"/>
    <mergeCell ref="A127:C127"/>
    <mergeCell ref="A130:A131"/>
    <mergeCell ref="B130:C131"/>
    <mergeCell ref="D130:D131"/>
    <mergeCell ref="E130:G130"/>
    <mergeCell ref="B120:C120"/>
    <mergeCell ref="A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E109:G109"/>
    <mergeCell ref="H109:H110"/>
    <mergeCell ref="I109:I110"/>
    <mergeCell ref="B111:C111"/>
    <mergeCell ref="B112:C112"/>
    <mergeCell ref="B113:C113"/>
    <mergeCell ref="B104:C104"/>
    <mergeCell ref="A105:C105"/>
    <mergeCell ref="A106:C106"/>
    <mergeCell ref="A109:A110"/>
    <mergeCell ref="B109:C110"/>
    <mergeCell ref="D109:D110"/>
    <mergeCell ref="B98:C98"/>
    <mergeCell ref="A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D88:D89"/>
    <mergeCell ref="E88:G88"/>
    <mergeCell ref="H88:H89"/>
    <mergeCell ref="I88:I89"/>
    <mergeCell ref="B90:C90"/>
    <mergeCell ref="B91:C91"/>
    <mergeCell ref="B82:C82"/>
    <mergeCell ref="B83:C83"/>
    <mergeCell ref="A84:C84"/>
    <mergeCell ref="A85:C85"/>
    <mergeCell ref="A88:A89"/>
    <mergeCell ref="B88:C89"/>
    <mergeCell ref="B76:C76"/>
    <mergeCell ref="B77:C77"/>
    <mergeCell ref="B78:C78"/>
    <mergeCell ref="A79:C79"/>
    <mergeCell ref="B80:C80"/>
    <mergeCell ref="B81:C81"/>
    <mergeCell ref="B70:C70"/>
    <mergeCell ref="B71:C71"/>
    <mergeCell ref="B72:C72"/>
    <mergeCell ref="B73:C73"/>
    <mergeCell ref="B74:C74"/>
    <mergeCell ref="B75:C75"/>
    <mergeCell ref="A68:A69"/>
    <mergeCell ref="B68:C69"/>
    <mergeCell ref="D68:D69"/>
    <mergeCell ref="E68:G68"/>
    <mergeCell ref="H68:H69"/>
    <mergeCell ref="I68:I69"/>
    <mergeCell ref="B60:C60"/>
    <mergeCell ref="B61:C61"/>
    <mergeCell ref="B62:C62"/>
    <mergeCell ref="B63:C63"/>
    <mergeCell ref="A64:C64"/>
    <mergeCell ref="A65:C65"/>
    <mergeCell ref="B54:C54"/>
    <mergeCell ref="B55:C55"/>
    <mergeCell ref="B56:C56"/>
    <mergeCell ref="B57:C57"/>
    <mergeCell ref="A58:C58"/>
    <mergeCell ref="B59:C59"/>
    <mergeCell ref="B48:C48"/>
    <mergeCell ref="B49:C49"/>
    <mergeCell ref="B50:C50"/>
    <mergeCell ref="B51:C51"/>
    <mergeCell ref="B52:C52"/>
    <mergeCell ref="B53:C53"/>
    <mergeCell ref="A46:A47"/>
    <mergeCell ref="B46:C47"/>
    <mergeCell ref="D46:D47"/>
    <mergeCell ref="E46:G46"/>
    <mergeCell ref="H46:H47"/>
    <mergeCell ref="I46:I47"/>
    <mergeCell ref="B38:C38"/>
    <mergeCell ref="B39:C39"/>
    <mergeCell ref="B40:C40"/>
    <mergeCell ref="B41:C41"/>
    <mergeCell ref="A42:C42"/>
    <mergeCell ref="A43:C43"/>
    <mergeCell ref="B32:C32"/>
    <mergeCell ref="B33:C33"/>
    <mergeCell ref="B34:C34"/>
    <mergeCell ref="B35:C35"/>
    <mergeCell ref="B36:C36"/>
    <mergeCell ref="A37:C37"/>
    <mergeCell ref="H26:H27"/>
    <mergeCell ref="I26:I27"/>
    <mergeCell ref="B28:C28"/>
    <mergeCell ref="B29:C29"/>
    <mergeCell ref="B30:C30"/>
    <mergeCell ref="B31:C31"/>
    <mergeCell ref="A22:C22"/>
    <mergeCell ref="A23:C23"/>
    <mergeCell ref="A26:A27"/>
    <mergeCell ref="B26:C27"/>
    <mergeCell ref="D26:D27"/>
    <mergeCell ref="E26:G26"/>
    <mergeCell ref="B16:C16"/>
    <mergeCell ref="A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E4:I4"/>
    <mergeCell ref="A5:I5"/>
    <mergeCell ref="A8:A9"/>
    <mergeCell ref="B8:C9"/>
    <mergeCell ref="D8:D9"/>
    <mergeCell ref="E8:G8"/>
    <mergeCell ref="H8:H9"/>
    <mergeCell ref="I8:I9"/>
  </mergeCells>
  <pageMargins left="0.7" right="0.7" top="0.75" bottom="0.75" header="0.3" footer="0.3"/>
  <pageSetup paperSize="9" scale="2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завтрак обед</vt:lpstr>
      <vt:lpstr>1- 4 обед полдник</vt:lpstr>
      <vt:lpstr>5-11 завтрак обед</vt:lpstr>
      <vt:lpstr>5-11 обед 166</vt:lpstr>
      <vt:lpstr>5-11 обед полдник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Селезнева Ольга Александровна</cp:lastModifiedBy>
  <cp:lastPrinted>2024-11-21T11:35:35Z</cp:lastPrinted>
  <dcterms:modified xsi:type="dcterms:W3CDTF">2024-12-03T11:04:00Z</dcterms:modified>
</cp:coreProperties>
</file>